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754" firstSheet="3" activeTab="8"/>
  </bookViews>
  <sheets>
    <sheet name="Formula_Microgrid" sheetId="1" r:id="rId1"/>
    <sheet name="Defaults_Microgrid" sheetId="2" r:id="rId2"/>
    <sheet name="ER_calculations_Microgrid" sheetId="4" r:id="rId3"/>
    <sheet name="Monitoring_MiniGrid" sheetId="10" r:id="rId4"/>
    <sheet name="Blank" sheetId="8" r:id="rId5"/>
    <sheet name="Formula_Grid extension" sheetId="5" r:id="rId6"/>
    <sheet name="Defaults_Grid extension" sheetId="6" r:id="rId7"/>
    <sheet name="ER_calculations_Grid extension" sheetId="7" r:id="rId8"/>
    <sheet name="Monitoring_Gridextension " sheetId="11" r:id="rId9"/>
  </sheets>
  <externalReferences>
    <externalReference r:id="rId12"/>
  </externalReferences>
  <definedNames/>
  <calcPr calcId="152511"/>
</workbook>
</file>

<file path=xl/sharedStrings.xml><?xml version="1.0" encoding="utf-8"?>
<sst xmlns="http://schemas.openxmlformats.org/spreadsheetml/2006/main" count="1365" uniqueCount="143">
  <si>
    <t xml:space="preserve">Default value </t>
  </si>
  <si>
    <t>Unit</t>
  </si>
  <si>
    <t>t CO2/ MWh</t>
  </si>
  <si>
    <t>Default Values</t>
  </si>
  <si>
    <t>Description</t>
  </si>
  <si>
    <t>Emission reductions over the time period y</t>
  </si>
  <si>
    <t>Period of time defined by the project participant</t>
  </si>
  <si>
    <t>R</t>
  </si>
  <si>
    <t>n</t>
  </si>
  <si>
    <t>Parameter</t>
  </si>
  <si>
    <t>MWh</t>
  </si>
  <si>
    <t>-</t>
  </si>
  <si>
    <t xml:space="preserve">1. Step </t>
  </si>
  <si>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Calibri"/>
        <family val="2"/>
        <scheme val="minor"/>
      </rPr>
      <t>Applicability criteria check</t>
    </r>
  </si>
  <si>
    <t xml:space="preserve">The share of electricity from renewable energy must be at least 75 per cent.  </t>
  </si>
  <si>
    <t xml:space="preserve">2. Step </t>
  </si>
  <si>
    <t>Calculation of GHG emission reductions</t>
  </si>
  <si>
    <t>Renewable energy system, where the electricity generated and delivered to the consumer connected to the mini grid over the time y.</t>
  </si>
  <si>
    <t>F</t>
  </si>
  <si>
    <t>Fossil fuel based energy system (back up), from which the electricity is generated and delivered to consumers connected to the mini grid over the time y</t>
  </si>
  <si>
    <t>Total number of renewable energy systems,  from which the electricity is generated and delivered to consumers connected to the mini grid over the time y.</t>
  </si>
  <si>
    <t>Total number of fossil fuel based energy systems (back up), from which the electricity is generated and delivered to consumers connected to the mini grid over the time y.</t>
  </si>
  <si>
    <t>Y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</si>
  <si>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</si>
  <si>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</si>
  <si>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</si>
  <si>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</si>
  <si>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</si>
  <si>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</si>
  <si>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</si>
  <si>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</si>
  <si>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R9 </t>
  </si>
  <si>
    <t>R10</t>
  </si>
  <si>
    <t>y=1</t>
  </si>
  <si>
    <t>y=2</t>
  </si>
  <si>
    <t>y=3</t>
  </si>
  <si>
    <t>y=4</t>
  </si>
  <si>
    <t>y=5</t>
  </si>
  <si>
    <t>y=6</t>
  </si>
  <si>
    <t>y=7</t>
  </si>
  <si>
    <t>y=8</t>
  </si>
  <si>
    <t>y=9</t>
  </si>
  <si>
    <t>y=10</t>
  </si>
  <si>
    <t>[MWh]</t>
  </si>
  <si>
    <t>[tCO2/y]</t>
  </si>
  <si>
    <t>[tCO2/ MWh]</t>
  </si>
  <si>
    <t>m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</si>
  <si>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</si>
  <si>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</si>
  <si>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</si>
  <si>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</si>
  <si>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</si>
  <si>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</si>
  <si>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</si>
  <si>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</si>
  <si>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</si>
  <si>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</si>
  <si>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Applicabilty check</t>
  </si>
  <si>
    <t xml:space="preserve">time </t>
  </si>
  <si>
    <t>y</t>
  </si>
  <si>
    <t>y=11</t>
  </si>
  <si>
    <t>y=12</t>
  </si>
  <si>
    <t>y=13</t>
  </si>
  <si>
    <t>y=14</t>
  </si>
  <si>
    <t>y=15</t>
  </si>
  <si>
    <t>Formulas for Emissions Reductions Calculations for the NAMA on Micro Grid with Renewable Energy in Vanuatu</t>
  </si>
  <si>
    <t>Emissions Reductions Calculations for the NAMA on Grid extension with Renewable Energy in Vanuatu</t>
  </si>
  <si>
    <t>Formula for Emissions Reductions Calculations for the NAMA on Grid Extension with Renewable Energy in Vanuatu</t>
  </si>
  <si>
    <t>Emissions Reductions Calculations for the NAMA on Micro Grid with Renewable Energy in Vanuatu</t>
  </si>
  <si>
    <t>Consumed electricity, by the new consumer i, connected to the grid extension m, over the time period y.</t>
  </si>
  <si>
    <t>tCO2/MWh</t>
  </si>
  <si>
    <t>The average emission factor rate of the grid m</t>
  </si>
  <si>
    <t>Fossil fuel emission default factor for consumption</t>
  </si>
  <si>
    <t>consumer i</t>
  </si>
  <si>
    <t>m=1</t>
  </si>
  <si>
    <t>m=2</t>
  </si>
  <si>
    <t>m=3</t>
  </si>
  <si>
    <t>m=4</t>
  </si>
  <si>
    <t>m=5</t>
  </si>
  <si>
    <t>m=6</t>
  </si>
  <si>
    <t>m=7</t>
  </si>
  <si>
    <t>m=8</t>
  </si>
  <si>
    <t>m=9</t>
  </si>
  <si>
    <t>m=10</t>
  </si>
  <si>
    <t>Emission factor</t>
  </si>
  <si>
    <t>Emission reduction</t>
  </si>
  <si>
    <t>ERy,m</t>
  </si>
  <si>
    <t>Step 1: Consumed electricity, by the new consumer i, connected to the grid extension m, over the time period y.</t>
  </si>
  <si>
    <t>Step 2: Emission factor rate of the extended grid m</t>
  </si>
  <si>
    <t>Step 3: Emission reductions over the time period y</t>
  </si>
  <si>
    <t>Emission reductions for y=1</t>
  </si>
  <si>
    <t>Emission reductions for y=2</t>
  </si>
  <si>
    <t>Emission reductions for y=15</t>
  </si>
  <si>
    <t>Emission reductions for y=14</t>
  </si>
  <si>
    <t>Emission reductions for y=13</t>
  </si>
  <si>
    <t>Emission reductions for y=12</t>
  </si>
  <si>
    <t>Emission reductions for y=11</t>
  </si>
  <si>
    <t>Emission reductions for y=10</t>
  </si>
  <si>
    <t>Emission reductions for y=9</t>
  </si>
  <si>
    <t>Emission reductions for y=8</t>
  </si>
  <si>
    <t>Emission reductions for y=7</t>
  </si>
  <si>
    <t>Emission reductions for y=6</t>
  </si>
  <si>
    <t>Emission reductions for y=5</t>
  </si>
  <si>
    <t>Emission reductions for y=4</t>
  </si>
  <si>
    <t>Emission reductions for y=3</t>
  </si>
  <si>
    <t>Summary</t>
  </si>
  <si>
    <t>Year</t>
  </si>
  <si>
    <t>#</t>
  </si>
  <si>
    <t>Baseline</t>
  </si>
  <si>
    <t>Sum of: Electricity generated and delivered by renewable electricity generation system R to the consumer connected to the mini grid over the time y.</t>
  </si>
  <si>
    <t>MWh/y</t>
  </si>
  <si>
    <t>Sum of: Electricity generated and delivered by fossil fuel based electricity generation back-up system F to the consumer connected to the mini grid over the time y.</t>
  </si>
  <si>
    <t>Monitoring Summary Sheet for  the NAMA on Micro Grid with Renewable Energy in Vanuatu</t>
  </si>
  <si>
    <t>Monitoring Summary Sheet for  the NAMA on  Grid extension with Renewable Energy in Vanuatu</t>
  </si>
  <si>
    <t>Sum of: Consumed electricity, by the new consumer i, connected to the grid extension m, over the time period y.</t>
  </si>
  <si>
    <t>mass or volume unit/y</t>
  </si>
  <si>
    <t>Sum of: Amount of fuel type j consumed in the electricity grid m (for the calcualtion of the  average emission factor rate, EFm,grid-CO2, of the grid m, refer to  option B of the UNFCCC Tool to calculate the emission factor for an electricity system : http://cdm.unfccc.int/methodologies/PAmethodologies/tools/am-tool-07-v4.0.pdf</t>
  </si>
  <si>
    <t>Sum of: Electricity generated and delivered by all electricity generation power units to the grid m. (for the calcualtion of the  average emission factor rate, EFm,grid-CO2, of the grid m; refer to option B of the UNFCCC Tool to calculate the emission factor for an electricity system : http://cdm.unfccc.int/methodologies/PAmethodologies/tools/am-tool-07-v4.0.pdf</t>
  </si>
  <si>
    <r>
      <t>EG</t>
    </r>
    <r>
      <rPr>
        <vertAlign val="subscript"/>
        <sz val="10"/>
        <color theme="1"/>
        <rFont val="Calibri"/>
        <family val="2"/>
        <scheme val="minor"/>
      </rPr>
      <t>R,y</t>
    </r>
    <r>
      <rPr>
        <sz val="10"/>
        <color theme="1"/>
        <rFont val="Calibri"/>
        <family val="2"/>
        <scheme val="minor"/>
      </rPr>
      <t xml:space="preserve"> Renewable system (sources)</t>
    </r>
  </si>
  <si>
    <r>
      <t>SumEG</t>
    </r>
    <r>
      <rPr>
        <b/>
        <vertAlign val="subscript"/>
        <sz val="10"/>
        <color theme="1"/>
        <rFont val="Calibri"/>
        <family val="2"/>
        <scheme val="minor"/>
      </rPr>
      <t>R,y</t>
    </r>
  </si>
  <si>
    <r>
      <t>EF</t>
    </r>
    <r>
      <rPr>
        <b/>
        <vertAlign val="subscript"/>
        <sz val="10"/>
        <color theme="1"/>
        <rFont val="Calibri"/>
        <family val="2"/>
        <scheme val="minor"/>
      </rPr>
      <t>CO2</t>
    </r>
  </si>
  <si>
    <r>
      <t>EG</t>
    </r>
    <r>
      <rPr>
        <vertAlign val="subscript"/>
        <sz val="10"/>
        <color theme="1"/>
        <rFont val="Calibri"/>
        <family val="2"/>
        <scheme val="minor"/>
      </rPr>
      <t xml:space="preserve">F-Project,y </t>
    </r>
    <r>
      <rPr>
        <sz val="10"/>
        <color theme="1"/>
        <rFont val="Calibri"/>
        <family val="2"/>
        <scheme val="minor"/>
      </rPr>
      <t>fossil fuel based electricity generation back-up system (sources)</t>
    </r>
  </si>
  <si>
    <r>
      <t>SumEG</t>
    </r>
    <r>
      <rPr>
        <b/>
        <vertAlign val="subscript"/>
        <sz val="10"/>
        <color theme="1"/>
        <rFont val="Calibri"/>
        <family val="2"/>
        <scheme val="minor"/>
      </rPr>
      <t>F-Project,y</t>
    </r>
  </si>
  <si>
    <r>
      <t>Fossil fuel emission default factor EF</t>
    </r>
    <r>
      <rPr>
        <vertAlign val="subscript"/>
        <sz val="10"/>
        <color theme="1"/>
        <rFont val="Calibri"/>
        <family val="2"/>
        <scheme val="minor"/>
      </rPr>
      <t>CO2</t>
    </r>
    <r>
      <rPr>
        <sz val="10"/>
        <color theme="1"/>
        <rFont val="Calibri"/>
        <family val="2"/>
        <scheme val="minor"/>
      </rPr>
      <t xml:space="preserve"> </t>
    </r>
  </si>
  <si>
    <r>
      <t>ER</t>
    </r>
    <r>
      <rPr>
        <vertAlign val="subscript"/>
        <sz val="10"/>
        <color theme="1"/>
        <rFont val="Calibri"/>
        <family val="2"/>
        <scheme val="minor"/>
      </rPr>
      <t>y</t>
    </r>
  </si>
  <si>
    <r>
      <t>tCO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e/y</t>
    </r>
  </si>
  <si>
    <r>
      <t>EG</t>
    </r>
    <r>
      <rPr>
        <vertAlign val="subscript"/>
        <sz val="10"/>
        <color theme="1"/>
        <rFont val="Calibri"/>
        <family val="2"/>
        <scheme val="minor"/>
      </rPr>
      <t>R,y</t>
    </r>
  </si>
  <si>
    <r>
      <t xml:space="preserve">Electricity generated and delivered by renewable electricity generation system </t>
    </r>
    <r>
      <rPr>
        <i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 xml:space="preserve"> to the consumer connected to the mini grid over the time </t>
    </r>
    <r>
      <rPr>
        <i/>
        <sz val="10"/>
        <color theme="1"/>
        <rFont val="Calibri"/>
        <family val="2"/>
        <scheme val="minor"/>
      </rPr>
      <t>y</t>
    </r>
    <r>
      <rPr>
        <sz val="10"/>
        <color theme="1"/>
        <rFont val="Calibri"/>
        <family val="2"/>
        <scheme val="minor"/>
      </rPr>
      <t>.</t>
    </r>
  </si>
  <si>
    <r>
      <t>EG</t>
    </r>
    <r>
      <rPr>
        <vertAlign val="subscript"/>
        <sz val="10"/>
        <color theme="1"/>
        <rFont val="Calibri"/>
        <family val="2"/>
        <scheme val="minor"/>
      </rPr>
      <t>F-Project,y</t>
    </r>
  </si>
  <si>
    <r>
      <t xml:space="preserve">Electricity generated and delivered by fossil fuel based electricity generation back-up system </t>
    </r>
    <r>
      <rPr>
        <i/>
        <sz val="10"/>
        <color theme="1"/>
        <rFont val="Calibri"/>
        <family val="2"/>
        <scheme val="minor"/>
      </rPr>
      <t xml:space="preserve">F </t>
    </r>
    <r>
      <rPr>
        <sz val="10"/>
        <color theme="1"/>
        <rFont val="Calibri"/>
        <family val="2"/>
        <scheme val="minor"/>
      </rPr>
      <t xml:space="preserve">to the consumer connected to the mini grid over the time </t>
    </r>
    <r>
      <rPr>
        <i/>
        <sz val="10"/>
        <color theme="1"/>
        <rFont val="Calibri"/>
        <family val="2"/>
        <scheme val="minor"/>
      </rPr>
      <t>y</t>
    </r>
    <r>
      <rPr>
        <sz val="10"/>
        <color theme="1"/>
        <rFont val="Calibri"/>
        <family val="2"/>
        <scheme val="minor"/>
      </rPr>
      <t>.</t>
    </r>
  </si>
  <si>
    <r>
      <t>EF</t>
    </r>
    <r>
      <rPr>
        <vertAlign val="subscript"/>
        <sz val="10"/>
        <color theme="1"/>
        <rFont val="Calibri"/>
        <family val="2"/>
        <scheme val="minor"/>
      </rPr>
      <t>CO2</t>
    </r>
  </si>
  <si>
    <r>
      <t>Fossil fuel emission default factor = 1.0 tCO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/MWh</t>
    </r>
  </si>
  <si>
    <r>
      <t>tCO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/MWh</t>
    </r>
  </si>
  <si>
    <r>
      <t>EC</t>
    </r>
    <r>
      <rPr>
        <vertAlign val="subscript"/>
        <sz val="10"/>
        <color theme="1"/>
        <rFont val="Calibri"/>
        <family val="2"/>
        <scheme val="minor"/>
      </rPr>
      <t>i,m,y</t>
    </r>
  </si>
  <si>
    <r>
      <t>EF</t>
    </r>
    <r>
      <rPr>
        <vertAlign val="subscript"/>
        <sz val="10"/>
        <color theme="1"/>
        <rFont val="Calibri"/>
        <family val="2"/>
        <scheme val="minor"/>
      </rPr>
      <t>m,grid-CO2</t>
    </r>
  </si>
  <si>
    <r>
      <t>t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 MWh</t>
    </r>
  </si>
  <si>
    <r>
      <t>[tCO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/y]</t>
    </r>
  </si>
  <si>
    <r>
      <t>Sum: EC</t>
    </r>
    <r>
      <rPr>
        <vertAlign val="subscript"/>
        <sz val="10"/>
        <color theme="1"/>
        <rFont val="Calibri"/>
        <family val="2"/>
        <scheme val="minor"/>
      </rPr>
      <t>Total i, m</t>
    </r>
  </si>
  <si>
    <r>
      <t>EF</t>
    </r>
    <r>
      <rPr>
        <vertAlign val="subscript"/>
        <sz val="10"/>
        <color theme="1"/>
        <rFont val="Calibri"/>
        <family val="2"/>
        <scheme val="minor"/>
      </rPr>
      <t xml:space="preserve">CO2 </t>
    </r>
  </si>
  <si>
    <r>
      <t>Difference: EF</t>
    </r>
    <r>
      <rPr>
        <vertAlign val="subscript"/>
        <sz val="10"/>
        <color theme="1"/>
        <rFont val="Calibri"/>
        <family val="2"/>
        <scheme val="minor"/>
      </rPr>
      <t>CO2,grid-ext</t>
    </r>
  </si>
  <si>
    <r>
      <t>Sum EC</t>
    </r>
    <r>
      <rPr>
        <vertAlign val="subscript"/>
        <sz val="10"/>
        <color theme="1"/>
        <rFont val="Calibri"/>
        <family val="2"/>
        <scheme val="minor"/>
      </rPr>
      <t>Total i, m</t>
    </r>
  </si>
  <si>
    <r>
      <t>EF</t>
    </r>
    <r>
      <rPr>
        <vertAlign val="subscript"/>
        <sz val="10"/>
        <color theme="1"/>
        <rFont val="Calibri"/>
        <family val="2"/>
        <scheme val="minor"/>
      </rPr>
      <t>CO2,grid-ext</t>
    </r>
  </si>
  <si>
    <r>
      <t>Product :ER</t>
    </r>
    <r>
      <rPr>
        <vertAlign val="subscript"/>
        <sz val="10"/>
        <color theme="1"/>
        <rFont val="Calibri"/>
        <family val="2"/>
        <scheme val="minor"/>
      </rPr>
      <t>y,m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</si>
</sst>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Georgia"/>
      <family val="1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Calibri"/>
      <family val="2"/>
      <scheme val="minor"/>
    </font>
    <font>
      <b/>
      <sz val="10"/>
      <name val="Georgia"/>
      <family val="1"/>
    </font>
    <font>
      <b/>
      <sz val="10"/>
      <color rgb="FFFF0000"/>
      <name val="Georgia"/>
      <family val="1"/>
    </font>
    <font>
      <b/>
      <sz val="10"/>
      <color rgb="FFFF0000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99976634979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double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5" borderId="4" xfId="0" applyFont="1" applyFill="1" applyBorder="1" applyAlignment="1">
      <alignment/>
    </xf>
    <xf numFmtId="0" fontId="11" fillId="0" borderId="3" xfId="0" applyFont="1" applyBorder="1" applyAlignment="1">
      <alignment/>
    </xf>
    <xf numFmtId="0" fontId="9" fillId="0" borderId="0" xfId="0" applyFont="1" applyAlignment="1">
      <alignment/>
    </xf>
    <xf numFmtId="0" fontId="9" fillId="0" borderId="9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1" fontId="9" fillId="4" borderId="11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5" borderId="14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wrapText="1"/>
    </xf>
    <xf numFmtId="1" fontId="9" fillId="4" borderId="16" xfId="0" applyNumberFormat="1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9" fillId="5" borderId="24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4" borderId="12" xfId="0" applyFont="1" applyFill="1" applyBorder="1" applyAlignment="1">
      <alignment/>
    </xf>
    <xf numFmtId="2" fontId="9" fillId="0" borderId="13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4" borderId="28" xfId="0" applyFont="1" applyFill="1" applyBorder="1" applyAlignment="1">
      <alignment/>
    </xf>
    <xf numFmtId="2" fontId="9" fillId="0" borderId="25" xfId="0" applyNumberFormat="1" applyFont="1" applyBorder="1" applyAlignment="1">
      <alignment horizontal="center"/>
    </xf>
    <xf numFmtId="0" fontId="9" fillId="5" borderId="29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4" borderId="30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4" borderId="31" xfId="0" applyFont="1" applyFill="1" applyBorder="1" applyAlignment="1">
      <alignment horizontal="center" wrapText="1"/>
    </xf>
    <xf numFmtId="0" fontId="9" fillId="0" borderId="32" xfId="0" applyFont="1" applyBorder="1" applyAlignment="1">
      <alignment wrapText="1"/>
    </xf>
    <xf numFmtId="2" fontId="9" fillId="0" borderId="0" xfId="0" applyNumberFormat="1" applyFont="1" applyAlignment="1">
      <alignment/>
    </xf>
    <xf numFmtId="0" fontId="9" fillId="0" borderId="30" xfId="0" applyFont="1" applyBorder="1" applyAlignment="1">
      <alignment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35" xfId="0" applyFont="1" applyBorder="1" applyAlignment="1">
      <alignment/>
    </xf>
    <xf numFmtId="0" fontId="9" fillId="4" borderId="36" xfId="0" applyFont="1" applyFill="1" applyBorder="1" applyAlignment="1">
      <alignment/>
    </xf>
    <xf numFmtId="0" fontId="9" fillId="0" borderId="37" xfId="0" applyFont="1" applyBorder="1" applyAlignment="1">
      <alignment wrapText="1"/>
    </xf>
    <xf numFmtId="0" fontId="11" fillId="3" borderId="0" xfId="0" applyFont="1" applyFill="1" applyAlignment="1">
      <alignment horizontal="center"/>
    </xf>
    <xf numFmtId="0" fontId="11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/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4" borderId="11" xfId="0" applyFont="1" applyFill="1" applyBorder="1" applyAlignment="1">
      <alignment/>
    </xf>
    <xf numFmtId="0" fontId="14" fillId="4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/>
    <xf numFmtId="0" fontId="11" fillId="2" borderId="0" xfId="0" applyFont="1" applyFill="1" applyAlignment="1">
      <alignment/>
    </xf>
    <xf numFmtId="0" fontId="11" fillId="0" borderId="35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wrapText="1"/>
    </xf>
    <xf numFmtId="0" fontId="11" fillId="4" borderId="11" xfId="0" applyFont="1" applyFill="1" applyBorder="1" applyAlignment="1">
      <alignment/>
    </xf>
    <xf numFmtId="0" fontId="11" fillId="4" borderId="11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 wrapText="1"/>
    </xf>
    <xf numFmtId="0" fontId="11" fillId="5" borderId="8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2" fontId="9" fillId="5" borderId="19" xfId="0" applyNumberFormat="1" applyFont="1" applyFill="1" applyBorder="1" applyAlignment="1">
      <alignment/>
    </xf>
    <xf numFmtId="2" fontId="9" fillId="5" borderId="13" xfId="0" applyNumberFormat="1" applyFont="1" applyFill="1" applyBorder="1" applyAlignment="1">
      <alignment/>
    </xf>
    <xf numFmtId="2" fontId="9" fillId="5" borderId="12" xfId="0" applyNumberFormat="1" applyFont="1" applyFill="1" applyBorder="1" applyAlignment="1">
      <alignment/>
    </xf>
    <xf numFmtId="2" fontId="9" fillId="5" borderId="28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9" fillId="2" borderId="0" xfId="0" applyNumberFormat="1" applyFont="1" applyFill="1" applyBorder="1" applyAlignment="1">
      <alignment/>
    </xf>
    <xf numFmtId="0" fontId="16" fillId="7" borderId="0" xfId="0" applyFont="1" applyFill="1" applyAlignment="1">
      <alignment horizontal="center"/>
    </xf>
    <xf numFmtId="0" fontId="11" fillId="0" borderId="0" xfId="0" applyFont="1" applyAlignment="1">
      <alignment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9" xfId="0" applyFont="1" applyBorder="1" applyAlignment="1">
      <alignment/>
    </xf>
    <xf numFmtId="0" fontId="9" fillId="5" borderId="1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0" borderId="44" xfId="0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43" xfId="0" applyFont="1" applyBorder="1" applyAlignment="1">
      <alignment horizontal="justify" vertical="center" wrapText="1"/>
    </xf>
    <xf numFmtId="2" fontId="9" fillId="0" borderId="19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" xfId="0" applyFont="1" applyBorder="1" applyAlignment="1">
      <alignment/>
    </xf>
    <xf numFmtId="0" fontId="9" fillId="5" borderId="46" xfId="0" applyFont="1" applyFill="1" applyBorder="1" applyAlignment="1">
      <alignment/>
    </xf>
    <xf numFmtId="2" fontId="9" fillId="5" borderId="47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9" fillId="0" borderId="48" xfId="0" applyFont="1" applyBorder="1" applyAlignment="1">
      <alignment/>
    </xf>
    <xf numFmtId="0" fontId="9" fillId="5" borderId="17" xfId="0" applyFont="1" applyFill="1" applyBorder="1" applyAlignment="1">
      <alignment/>
    </xf>
    <xf numFmtId="2" fontId="9" fillId="5" borderId="1" xfId="0" applyNumberFormat="1" applyFont="1" applyFill="1" applyBorder="1" applyAlignment="1">
      <alignment/>
    </xf>
    <xf numFmtId="0" fontId="9" fillId="8" borderId="46" xfId="0" applyFont="1" applyFill="1" applyBorder="1" applyAlignment="1">
      <alignment/>
    </xf>
    <xf numFmtId="2" fontId="9" fillId="8" borderId="47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0" fontId="9" fillId="0" borderId="11" xfId="0" applyFont="1" applyBorder="1" applyAlignment="1">
      <alignment vertical="top" wrapText="1"/>
    </xf>
    <xf numFmtId="0" fontId="19" fillId="0" borderId="0" xfId="0" applyFont="1"/>
    <xf numFmtId="0" fontId="9" fillId="0" borderId="49" xfId="0" applyFont="1" applyBorder="1"/>
    <xf numFmtId="0" fontId="9" fillId="0" borderId="50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2343150</xdr:colOff>
      <xdr:row>8</xdr:row>
      <xdr:rowOff>133350</xdr:rowOff>
    </xdr:to>
    <xdr:pic>
      <xdr:nvPicPr>
        <xdr:cNvPr id="14" name="Grafik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0" y="1152525"/>
          <a:ext cx="2343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1590675</xdr:colOff>
      <xdr:row>14</xdr:row>
      <xdr:rowOff>123825</xdr:rowOff>
    </xdr:to>
    <xdr:pic>
      <xdr:nvPicPr>
        <xdr:cNvPr id="16" name="Grafik 1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0" y="2286000"/>
          <a:ext cx="1590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28575</xdr:rowOff>
    </xdr:from>
    <xdr:to>
      <xdr:col>15</xdr:col>
      <xdr:colOff>1343025</xdr:colOff>
      <xdr:row>6</xdr:row>
      <xdr:rowOff>114300</xdr:rowOff>
    </xdr:to>
    <xdr:pic>
      <xdr:nvPicPr>
        <xdr:cNvPr id="11" name="Grafik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43975" y="1190625"/>
          <a:ext cx="1228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228600</xdr:rowOff>
    </xdr:from>
    <xdr:ext cx="1019175" cy="7715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feld 12"/>
            <xdr:cNvSpPr txBox="1"/>
          </xdr:nvSpPr>
          <xdr:spPr>
            <a:xfrm>
              <a:off x="133350" y="714375"/>
              <a:ext cx="1019175" cy="7715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AT" sz="1100" b="0" i="1">
                            <a:latin typeface="Cambria Math"/>
                          </a:rPr>
                          <m:t>𝑅</m:t>
                        </m:r>
                        <m:r>
                          <a:rPr lang="de-AT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de-AT" sz="1100" b="0" i="1">
                            <a:latin typeface="Cambria Math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𝐸𝐺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𝑅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Choice>
      <mc:Fallback>
        <xdr:sp macro="" textlink="">
          <xdr:nvSpPr>
            <xdr:cNvPr id="13" name="Textfeld 12"/>
            <xdr:cNvSpPr txBox="1"/>
          </xdr:nvSpPr>
          <xdr:spPr>
            <a:xfrm>
              <a:off x="133350" y="714375"/>
              <a:ext cx="1019175" cy="7715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AT" sz="1100" b="0" i="1">
                            <a:latin typeface="Cambria Math"/>
                          </a:rPr>
                          <m:t>𝑅</m:t>
                        </m:r>
                        <m:r>
                          <a:rPr lang="de-AT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de-AT" sz="1100" b="0" i="1">
                            <a:latin typeface="Cambria Math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𝐸𝐺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𝑅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Fallback>
    </mc:AlternateContent>
    <xdr:clientData/>
  </xdr:oneCellAnchor>
  <xdr:oneCellAnchor>
    <xdr:from>
      <xdr:col>1</xdr:col>
      <xdr:colOff>38100</xdr:colOff>
      <xdr:row>4</xdr:row>
      <xdr:rowOff>476250</xdr:rowOff>
    </xdr:from>
    <xdr:ext cx="1304925" cy="552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feld 13"/>
            <xdr:cNvSpPr txBox="1"/>
          </xdr:nvSpPr>
          <xdr:spPr>
            <a:xfrm>
              <a:off x="161925" y="1285875"/>
              <a:ext cx="1304925" cy="552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AT" sz="1100" b="0" i="1">
                            <a:latin typeface="Cambria Math"/>
                          </a:rPr>
                          <m:t>𝐹</m:t>
                        </m:r>
                        <m:r>
                          <a:rPr lang="de-AT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de-AT" sz="1100" b="0" i="1">
                            <a:latin typeface="Cambria Math"/>
                          </a:rPr>
                          <m:t>𝑚</m:t>
                        </m:r>
                      </m:sup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𝐸𝐺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𝐹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𝑃𝑟𝑜𝑗𝑒𝑐𝑡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Choice>
      <mc:Fallback>
        <xdr:sp macro="" textlink="">
          <xdr:nvSpPr>
            <xdr:cNvPr id="14" name="Textfeld 13"/>
            <xdr:cNvSpPr txBox="1"/>
          </xdr:nvSpPr>
          <xdr:spPr>
            <a:xfrm>
              <a:off x="161925" y="1285875"/>
              <a:ext cx="1304925" cy="552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AT" sz="1100" b="0" i="1">
                            <a:latin typeface="Cambria Math"/>
                          </a:rPr>
                          <m:t>𝐹</m:t>
                        </m:r>
                        <m:r>
                          <a:rPr lang="de-AT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de-AT" sz="1100" b="0" i="1">
                            <a:latin typeface="Cambria Math"/>
                          </a:rPr>
                          <m:t>𝑚</m:t>
                        </m:r>
                      </m:sup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𝐸𝐺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𝐹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𝑃𝑟𝑜𝑗𝑒𝑐𝑡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1962150</xdr:colOff>
      <xdr:row>7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838200"/>
          <a:ext cx="2971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39</xdr:row>
      <xdr:rowOff>28575</xdr:rowOff>
    </xdr:from>
    <xdr:to>
      <xdr:col>18</xdr:col>
      <xdr:colOff>0</xdr:colOff>
      <xdr:row>40</xdr:row>
      <xdr:rowOff>114300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68225" y="6477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22</xdr:row>
      <xdr:rowOff>161925</xdr:rowOff>
    </xdr:from>
    <xdr:to>
      <xdr:col>7</xdr:col>
      <xdr:colOff>514350</xdr:colOff>
      <xdr:row>27</xdr:row>
      <xdr:rowOff>28575</xdr:rowOff>
    </xdr:to>
    <xdr:sp macro="" textlink="">
      <xdr:nvSpPr>
        <xdr:cNvPr id="4" name="Textfeld 3"/>
        <xdr:cNvSpPr txBox="1"/>
      </xdr:nvSpPr>
      <xdr:spPr>
        <a:xfrm>
          <a:off x="104775" y="3781425"/>
          <a:ext cx="6153150" cy="676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AT" sz="1100"/>
            <a:t>Note : The calculation approach</a:t>
          </a:r>
          <a:r>
            <a:rPr lang="de-AT" sz="1100" baseline="0"/>
            <a:t> for </a:t>
          </a:r>
          <a:r>
            <a:rPr lang="de-AT" sz="1100"/>
            <a:t>the average emission factor rate of the grid m, </a:t>
          </a:r>
          <a:r>
            <a:rPr lang="de-AT" sz="1100" baseline="0"/>
            <a:t> EFm,grid-CO2, (for Step 2) are not described here. Please refer to the NAMA document or option B of the UNFCCC Tool to calculate the emission factor for an electricity system : http://cdm.unfccc.int/methodologies/PAmethodologies/tools/am-tool-07-v4.0.pdf</a:t>
          </a:r>
        </a:p>
        <a:p>
          <a:endParaRPr lang="de-AT" sz="1100" baseline="0"/>
        </a:p>
        <a:p>
          <a:endParaRPr lang="de-AT" sz="1100" baseline="0"/>
        </a:p>
        <a:p>
          <a:endParaRPr lang="de-AT" sz="1100" baseline="0"/>
        </a:p>
        <a:p>
          <a:endParaRPr lang="de-AT" sz="1100"/>
        </a:p>
        <a:p>
          <a:r>
            <a:rPr lang="de-AT" sz="1100"/>
            <a:t> </a:t>
          </a:r>
        </a:p>
        <a:p>
          <a:endParaRPr lang="de-A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4</xdr:row>
      <xdr:rowOff>9525</xdr:rowOff>
    </xdr:from>
    <xdr:ext cx="1019175" cy="552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feld 4"/>
            <xdr:cNvSpPr txBox="1"/>
          </xdr:nvSpPr>
          <xdr:spPr>
            <a:xfrm>
              <a:off x="266700" y="723900"/>
              <a:ext cx="1019175" cy="552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AT" sz="1100" b="0" i="1">
                            <a:latin typeface="Cambria Math"/>
                          </a:rPr>
                          <m:t>𝑖</m:t>
                        </m:r>
                        <m:r>
                          <a:rPr lang="de-AT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de-AT" sz="1100" b="0" i="1">
                            <a:latin typeface="Cambria Math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𝐸𝐶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𝑚𝑦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Choice>
      <mc:Fallback>
        <xdr:sp macro="" textlink="">
          <xdr:nvSpPr>
            <xdr:cNvPr id="5" name="Textfeld 4"/>
            <xdr:cNvSpPr txBox="1"/>
          </xdr:nvSpPr>
          <xdr:spPr>
            <a:xfrm>
              <a:off x="266700" y="723900"/>
              <a:ext cx="1019175" cy="552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AT" sz="1100" b="0" i="1">
                            <a:latin typeface="Cambria Math"/>
                          </a:rPr>
                          <m:t>𝑖</m:t>
                        </m:r>
                        <m:r>
                          <a:rPr lang="de-AT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de-AT" sz="1100" b="0" i="1">
                            <a:latin typeface="Cambria Math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𝐸𝐶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𝑚𝑦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Fallback>
    </mc:AlternateContent>
    <xdr:clientData/>
  </xdr:oneCellAnchor>
  <xdr:oneCellAnchor>
    <xdr:from>
      <xdr:col>1</xdr:col>
      <xdr:colOff>66675</xdr:colOff>
      <xdr:row>5</xdr:row>
      <xdr:rowOff>219075</xdr:rowOff>
    </xdr:from>
    <xdr:ext cx="1019175" cy="6096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feld 5"/>
            <xdr:cNvSpPr txBox="1"/>
          </xdr:nvSpPr>
          <xdr:spPr>
            <a:xfrm>
              <a:off x="190500" y="1562100"/>
              <a:ext cx="1019175" cy="609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𝐸𝐺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Choice>
      <mc:Fallback>
        <xdr:sp macro="" textlink="">
          <xdr:nvSpPr>
            <xdr:cNvPr id="6" name="Textfeld 5"/>
            <xdr:cNvSpPr txBox="1"/>
          </xdr:nvSpPr>
          <xdr:spPr>
            <a:xfrm>
              <a:off x="190500" y="1562100"/>
              <a:ext cx="1019175" cy="6096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𝐸𝐺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Fallback>
    </mc:AlternateContent>
    <xdr:clientData/>
  </xdr:oneCellAnchor>
  <xdr:oneCellAnchor>
    <xdr:from>
      <xdr:col>1</xdr:col>
      <xdr:colOff>66675</xdr:colOff>
      <xdr:row>6</xdr:row>
      <xdr:rowOff>247650</xdr:rowOff>
    </xdr:from>
    <xdr:ext cx="1019175" cy="5048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feld 6"/>
            <xdr:cNvSpPr txBox="1"/>
          </xdr:nvSpPr>
          <xdr:spPr>
            <a:xfrm>
              <a:off x="190500" y="2562225"/>
              <a:ext cx="1019175" cy="5048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𝐹𝐶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𝑗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Choice>
      <mc:Fallback>
        <xdr:sp macro="" textlink="">
          <xdr:nvSpPr>
            <xdr:cNvPr id="7" name="Textfeld 6"/>
            <xdr:cNvSpPr txBox="1"/>
          </xdr:nvSpPr>
          <xdr:spPr>
            <a:xfrm>
              <a:off x="190500" y="2562225"/>
              <a:ext cx="1019175" cy="5048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de-AT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de-A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𝐹𝐶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𝑗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,</m:t>
                            </m:r>
                            <m:r>
                              <a:rPr lang="de-AT" sz="1100" b="0" i="1">
                                <a:latin typeface="Cambria Math"/>
                              </a:rPr>
                              <m:t>𝑦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AT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lfgang%20Wetzer\Downloads\ER_Namibia_2705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_Minigrid"/>
      <sheetName val="Defaults_Minigrid"/>
      <sheetName val="ER_calculations_Minigrid"/>
      <sheetName val="Monitoring_MiniGrid"/>
      <sheetName val="Blank"/>
      <sheetName val="Formula_Eneryzone"/>
      <sheetName val="Defaults_Energyzone"/>
      <sheetName val="ER_calculations_Energyzone"/>
      <sheetName val="Monitoring_Energyzone"/>
    </sheetNames>
    <sheetDataSet>
      <sheetData sheetId="0"/>
      <sheetData sheetId="1"/>
      <sheetData sheetId="2"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 topLeftCell="A10">
      <selection activeCell="C32" sqref="C32"/>
    </sheetView>
  </sheetViews>
  <sheetFormatPr defaultColWidth="9.140625" defaultRowHeight="15"/>
  <cols>
    <col min="1" max="1" width="9.140625" style="1" customWidth="1"/>
    <col min="2" max="2" width="15.140625" style="1" customWidth="1"/>
    <col min="3" max="3" width="93.57421875" style="2" customWidth="1"/>
    <col min="4" max="4" width="12.57421875" style="1" customWidth="1"/>
    <col min="5" max="5" width="10.140625" style="1" customWidth="1"/>
    <col min="6" max="16384" width="9.140625" style="1" customWidth="1"/>
  </cols>
  <sheetData>
    <row r="1" spans="2:3" ht="15" customHeight="1">
      <c r="B1" s="15" t="s">
        <v>65</v>
      </c>
      <c r="C1" s="15"/>
    </row>
    <row r="2" spans="2:3" ht="15">
      <c r="B2" s="15"/>
      <c r="C2" s="15"/>
    </row>
    <row r="4" spans="2:3" ht="15.75">
      <c r="B4" s="4" t="s">
        <v>12</v>
      </c>
      <c r="C4" s="6" t="s">
        <v>13</v>
      </c>
    </row>
    <row r="5" ht="15">
      <c r="C5" s="2" t="s">
        <v>14</v>
      </c>
    </row>
    <row r="7" ht="15">
      <c r="C7"/>
    </row>
    <row r="9" ht="14.25"/>
    <row r="10" spans="1:4" ht="15">
      <c r="A10" s="80"/>
      <c r="B10" s="80"/>
      <c r="C10" s="81"/>
      <c r="D10" s="80"/>
    </row>
    <row r="11" spans="1:4" ht="15">
      <c r="A11" s="80"/>
      <c r="B11" s="82" t="s">
        <v>15</v>
      </c>
      <c r="C11" s="83" t="s">
        <v>16</v>
      </c>
      <c r="D11" s="80"/>
    </row>
    <row r="12" spans="1:4" ht="15">
      <c r="A12" s="80"/>
      <c r="B12" s="80"/>
      <c r="C12" s="81"/>
      <c r="D12" s="80"/>
    </row>
    <row r="13" spans="1:4" ht="14.25">
      <c r="A13" s="80"/>
      <c r="B13" s="80"/>
      <c r="C13" s="84"/>
      <c r="D13" s="80"/>
    </row>
    <row r="14" spans="1:4" ht="15">
      <c r="A14" s="80"/>
      <c r="B14" s="80"/>
      <c r="C14" s="81"/>
      <c r="D14" s="80"/>
    </row>
    <row r="15" spans="1:4" ht="14.25">
      <c r="A15" s="80"/>
      <c r="B15" s="80"/>
      <c r="C15" s="81"/>
      <c r="D15" s="80"/>
    </row>
    <row r="16" spans="1:4" ht="15">
      <c r="A16" s="80"/>
      <c r="B16" s="85"/>
      <c r="C16" s="86"/>
      <c r="D16" s="80"/>
    </row>
    <row r="17" spans="1:4" ht="15">
      <c r="A17" s="80"/>
      <c r="B17" s="80"/>
      <c r="C17" s="81"/>
      <c r="D17" s="80"/>
    </row>
    <row r="18" spans="1:4" ht="15">
      <c r="A18" s="80"/>
      <c r="B18" s="87" t="s">
        <v>9</v>
      </c>
      <c r="C18" s="88" t="s">
        <v>4</v>
      </c>
      <c r="D18" s="87" t="s">
        <v>1</v>
      </c>
    </row>
    <row r="19" spans="1:4" ht="15">
      <c r="A19" s="80"/>
      <c r="B19" s="89" t="s">
        <v>124</v>
      </c>
      <c r="C19" s="89" t="s">
        <v>5</v>
      </c>
      <c r="D19" s="89" t="s">
        <v>125</v>
      </c>
    </row>
    <row r="20" spans="1:4" ht="25.5">
      <c r="A20" s="80"/>
      <c r="B20" s="89" t="s">
        <v>126</v>
      </c>
      <c r="C20" s="89" t="s">
        <v>127</v>
      </c>
      <c r="D20" s="90" t="s">
        <v>10</v>
      </c>
    </row>
    <row r="21" spans="1:4" ht="25.5">
      <c r="A21" s="80"/>
      <c r="B21" s="89" t="s">
        <v>128</v>
      </c>
      <c r="C21" s="89" t="s">
        <v>129</v>
      </c>
      <c r="D21" s="90" t="s">
        <v>10</v>
      </c>
    </row>
    <row r="22" spans="1:4" ht="25.5">
      <c r="A22" s="80"/>
      <c r="B22" s="89" t="s">
        <v>7</v>
      </c>
      <c r="C22" s="89" t="s">
        <v>17</v>
      </c>
      <c r="D22" s="90" t="s">
        <v>11</v>
      </c>
    </row>
    <row r="23" spans="1:4" ht="25.5">
      <c r="A23" s="80"/>
      <c r="B23" s="89" t="s">
        <v>18</v>
      </c>
      <c r="C23" s="89" t="s">
        <v>19</v>
      </c>
      <c r="D23" s="90" t="s">
        <v>11</v>
      </c>
    </row>
    <row r="24" spans="1:4" ht="16.7" customHeight="1">
      <c r="A24" s="80"/>
      <c r="B24" s="91" t="s">
        <v>8</v>
      </c>
      <c r="C24" s="91" t="s">
        <v>20</v>
      </c>
      <c r="D24" s="92" t="s">
        <v>11</v>
      </c>
    </row>
    <row r="25" spans="1:4" ht="14.45" customHeight="1">
      <c r="A25" s="80"/>
      <c r="B25" s="91"/>
      <c r="C25" s="91"/>
      <c r="D25" s="92"/>
    </row>
    <row r="26" spans="1:4" ht="25.5">
      <c r="A26" s="80"/>
      <c r="B26" s="89" t="s">
        <v>46</v>
      </c>
      <c r="C26" s="89" t="s">
        <v>21</v>
      </c>
      <c r="D26" s="90" t="s">
        <v>11</v>
      </c>
    </row>
    <row r="27" spans="1:4" ht="15">
      <c r="A27" s="80"/>
      <c r="B27" s="89" t="s">
        <v>130</v>
      </c>
      <c r="C27" s="89" t="s">
        <v>131</v>
      </c>
      <c r="D27" s="90" t="s">
        <v>132</v>
      </c>
    </row>
    <row r="28" spans="1:4" ht="15">
      <c r="A28" s="80"/>
      <c r="B28" s="89" t="s">
        <v>22</v>
      </c>
      <c r="C28" s="89" t="s">
        <v>6</v>
      </c>
      <c r="D28" s="89" t="s">
        <v>11</v>
      </c>
    </row>
  </sheetData>
  <sheetProtection algorithmName="SHA-512" hashValue="DYmP6nYBgXSFdqyz+VF4fDJ/XBP0TZ7rSpWB5mOMuNnJXahbRjdYJDA21gk5L2xUGRBYdf6mRSwAIWZaPchZcQ==" saltValue="U1FUjqzySEoVYZ99SxoAWA==" spinCount="100000" sheet="1" objects="1" scenarios="1"/>
  <mergeCells count="4">
    <mergeCell ref="B24:B25"/>
    <mergeCell ref="C24:C25"/>
    <mergeCell ref="D24:D25"/>
    <mergeCell ref="B1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B19" sqref="B19"/>
    </sheetView>
  </sheetViews>
  <sheetFormatPr defaultColWidth="9.140625" defaultRowHeight="15"/>
  <cols>
    <col min="1" max="1" width="40.57421875" style="3" customWidth="1"/>
    <col min="2" max="2" width="10.140625" style="3" customWidth="1"/>
    <col min="3" max="3" width="13.8515625" style="3" customWidth="1"/>
    <col min="4" max="16384" width="9.140625" style="3" customWidth="1"/>
  </cols>
  <sheetData>
    <row r="1" spans="1:3" s="63" customFormat="1" ht="12.75">
      <c r="A1" s="76" t="s">
        <v>3</v>
      </c>
      <c r="B1" s="76"/>
      <c r="C1" s="76"/>
    </row>
    <row r="2" s="63" customFormat="1" ht="12.75"/>
    <row r="3" spans="1:3" s="63" customFormat="1" ht="25.5">
      <c r="A3" s="77" t="s">
        <v>9</v>
      </c>
      <c r="B3" s="78" t="s">
        <v>0</v>
      </c>
      <c r="C3" s="78" t="s">
        <v>1</v>
      </c>
    </row>
    <row r="4" spans="1:3" s="63" customFormat="1" ht="14.25">
      <c r="A4" s="51" t="s">
        <v>123</v>
      </c>
      <c r="B4" s="79">
        <v>1</v>
      </c>
      <c r="C4" s="51" t="s">
        <v>2</v>
      </c>
    </row>
  </sheetData>
  <sheetProtection algorithmName="SHA-512" hashValue="qS7bgVuzf8AhNsR8YtAwZeujfR5nQ7oiS2eMAaa6t/Z9jA77vYaMjneZSphdJzC8fE2MqtabdQCW3gCQXErc7A==" saltValue="tzpiVSggWmtUrnV1VU06jQ==" spinCount="100000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workbookViewId="0" topLeftCell="A1">
      <selection activeCell="H9" sqref="H9"/>
    </sheetView>
  </sheetViews>
  <sheetFormatPr defaultColWidth="9.140625" defaultRowHeight="15"/>
  <cols>
    <col min="1" max="1" width="9.140625" style="10" customWidth="1"/>
    <col min="2" max="2" width="6.8515625" style="10" bestFit="1" customWidth="1"/>
    <col min="3" max="3" width="9.140625" style="9" customWidth="1"/>
    <col min="4" max="4" width="7.8515625" style="9" customWidth="1"/>
    <col min="5" max="12" width="7.57421875" style="10" bestFit="1" customWidth="1"/>
    <col min="13" max="13" width="13.8515625" style="10" bestFit="1" customWidth="1"/>
    <col min="14" max="14" width="15.140625" style="10" bestFit="1" customWidth="1"/>
    <col min="15" max="15" width="9.8515625" style="10" customWidth="1"/>
    <col min="16" max="16" width="20.421875" style="10" bestFit="1" customWidth="1"/>
    <col min="17" max="17" width="11.8515625" style="10" customWidth="1"/>
    <col min="18" max="16384" width="9.140625" style="10" customWidth="1"/>
  </cols>
  <sheetData>
    <row r="1" spans="2:16" ht="28.35" customHeight="1">
      <c r="B1" s="16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4" ht="19.5" thickBot="1"/>
    <row r="5" spans="2:16" s="25" customFormat="1" ht="14.25">
      <c r="B5" s="17" t="s">
        <v>58</v>
      </c>
      <c r="C5" s="18" t="s">
        <v>118</v>
      </c>
      <c r="D5" s="19"/>
      <c r="E5" s="19"/>
      <c r="F5" s="19"/>
      <c r="G5" s="19"/>
      <c r="H5" s="19"/>
      <c r="I5" s="19"/>
      <c r="J5" s="19"/>
      <c r="K5" s="19"/>
      <c r="L5" s="20"/>
      <c r="M5" s="21" t="s">
        <v>119</v>
      </c>
      <c r="N5" s="22" t="s">
        <v>120</v>
      </c>
      <c r="O5" s="23" t="str">
        <f>Formula_Microgrid!B20</f>
        <v>EGR,y</v>
      </c>
      <c r="P5" s="24" t="s">
        <v>57</v>
      </c>
    </row>
    <row r="6" spans="2:16" s="25" customFormat="1" ht="14.45" customHeight="1">
      <c r="B6" s="26"/>
      <c r="C6" s="27" t="s">
        <v>23</v>
      </c>
      <c r="D6" s="28" t="s">
        <v>24</v>
      </c>
      <c r="E6" s="29" t="s">
        <v>25</v>
      </c>
      <c r="F6" s="29" t="s">
        <v>26</v>
      </c>
      <c r="G6" s="29" t="s">
        <v>27</v>
      </c>
      <c r="H6" s="29" t="s">
        <v>28</v>
      </c>
      <c r="I6" s="29" t="s">
        <v>29</v>
      </c>
      <c r="J6" s="29" t="s">
        <v>30</v>
      </c>
      <c r="K6" s="29" t="s">
        <v>31</v>
      </c>
      <c r="L6" s="29" t="s">
        <v>32</v>
      </c>
      <c r="M6" s="30"/>
      <c r="N6" s="31"/>
      <c r="O6" s="32"/>
      <c r="P6" s="33"/>
    </row>
    <row r="7" spans="2:16" s="25" customFormat="1" ht="15" customHeight="1" thickBot="1">
      <c r="B7" s="34"/>
      <c r="C7" s="35" t="s">
        <v>43</v>
      </c>
      <c r="D7" s="36" t="s">
        <v>43</v>
      </c>
      <c r="E7" s="37" t="s">
        <v>43</v>
      </c>
      <c r="F7" s="37" t="s">
        <v>43</v>
      </c>
      <c r="G7" s="37" t="s">
        <v>43</v>
      </c>
      <c r="H7" s="37" t="s">
        <v>43</v>
      </c>
      <c r="I7" s="37" t="s">
        <v>43</v>
      </c>
      <c r="J7" s="37" t="s">
        <v>43</v>
      </c>
      <c r="K7" s="37" t="s">
        <v>43</v>
      </c>
      <c r="L7" s="37" t="s">
        <v>43</v>
      </c>
      <c r="M7" s="38" t="s">
        <v>43</v>
      </c>
      <c r="N7" s="14" t="s">
        <v>45</v>
      </c>
      <c r="O7" s="39" t="s">
        <v>44</v>
      </c>
      <c r="P7" s="40"/>
    </row>
    <row r="8" spans="2:16" s="25" customFormat="1" ht="13.5" thickTop="1">
      <c r="B8" s="41" t="s">
        <v>33</v>
      </c>
      <c r="C8" s="42"/>
      <c r="D8" s="43"/>
      <c r="E8" s="44"/>
      <c r="F8" s="44"/>
      <c r="G8" s="44"/>
      <c r="H8" s="44"/>
      <c r="I8" s="44"/>
      <c r="J8" s="44"/>
      <c r="K8" s="44"/>
      <c r="L8" s="44"/>
      <c r="M8" s="45">
        <f>SUM(C8:L8)</f>
        <v>0</v>
      </c>
      <c r="N8" s="46">
        <f>Defaults_Microgrid!B4</f>
        <v>1</v>
      </c>
      <c r="O8" s="47">
        <f>M8*N8</f>
        <v>0</v>
      </c>
      <c r="P8" s="48" t="str">
        <f aca="true" t="shared" si="0" ref="P8:P17">IF(M8*0.75&gt;M30,"Positive","Negative")</f>
        <v>Negative</v>
      </c>
    </row>
    <row r="9" spans="2:16" s="25" customFormat="1" ht="12.75">
      <c r="B9" s="49" t="s">
        <v>34</v>
      </c>
      <c r="C9" s="50"/>
      <c r="D9" s="51"/>
      <c r="E9" s="52"/>
      <c r="F9" s="52"/>
      <c r="G9" s="52"/>
      <c r="H9" s="52"/>
      <c r="I9" s="52"/>
      <c r="J9" s="52"/>
      <c r="K9" s="52"/>
      <c r="L9" s="52"/>
      <c r="M9" s="53">
        <f aca="true" t="shared" si="1" ref="M9:M17">SUM(C9:L9)</f>
        <v>0</v>
      </c>
      <c r="N9" s="54">
        <f>Defaults_Microgrid!B4</f>
        <v>1</v>
      </c>
      <c r="O9" s="32">
        <f aca="true" t="shared" si="2" ref="O9:O17">SUM(C9:L9)*N9</f>
        <v>0</v>
      </c>
      <c r="P9" s="31" t="str">
        <f t="shared" si="0"/>
        <v>Negative</v>
      </c>
    </row>
    <row r="10" spans="2:16" s="25" customFormat="1" ht="12.75">
      <c r="B10" s="49" t="s">
        <v>35</v>
      </c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3">
        <f t="shared" si="1"/>
        <v>0</v>
      </c>
      <c r="N10" s="54">
        <f>Defaults_Microgrid!B4</f>
        <v>1</v>
      </c>
      <c r="O10" s="32">
        <f t="shared" si="2"/>
        <v>0</v>
      </c>
      <c r="P10" s="31" t="str">
        <f t="shared" si="0"/>
        <v>Negative</v>
      </c>
    </row>
    <row r="11" spans="2:16" s="25" customFormat="1" ht="12.75">
      <c r="B11" s="49" t="s">
        <v>36</v>
      </c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3">
        <f t="shared" si="1"/>
        <v>0</v>
      </c>
      <c r="N11" s="54">
        <f>Defaults_Microgrid!B4</f>
        <v>1</v>
      </c>
      <c r="O11" s="32">
        <f t="shared" si="2"/>
        <v>0</v>
      </c>
      <c r="P11" s="31" t="str">
        <f t="shared" si="0"/>
        <v>Negative</v>
      </c>
    </row>
    <row r="12" spans="2:16" s="25" customFormat="1" ht="12.75">
      <c r="B12" s="49" t="s">
        <v>37</v>
      </c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3">
        <f t="shared" si="1"/>
        <v>0</v>
      </c>
      <c r="N12" s="54">
        <f>Defaults_Microgrid!B4</f>
        <v>1</v>
      </c>
      <c r="O12" s="32">
        <f t="shared" si="2"/>
        <v>0</v>
      </c>
      <c r="P12" s="31" t="str">
        <f t="shared" si="0"/>
        <v>Negative</v>
      </c>
    </row>
    <row r="13" spans="2:16" s="25" customFormat="1" ht="12.75">
      <c r="B13" s="49" t="s">
        <v>38</v>
      </c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3">
        <f t="shared" si="1"/>
        <v>0</v>
      </c>
      <c r="N13" s="54">
        <f>Defaults_Microgrid!B4</f>
        <v>1</v>
      </c>
      <c r="O13" s="32">
        <f t="shared" si="2"/>
        <v>0</v>
      </c>
      <c r="P13" s="31" t="str">
        <f t="shared" si="0"/>
        <v>Negative</v>
      </c>
    </row>
    <row r="14" spans="2:16" s="25" customFormat="1" ht="12.75">
      <c r="B14" s="33" t="s">
        <v>39</v>
      </c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3">
        <f t="shared" si="1"/>
        <v>0</v>
      </c>
      <c r="N14" s="54">
        <f>Defaults_Microgrid!B4</f>
        <v>1</v>
      </c>
      <c r="O14" s="32">
        <f t="shared" si="2"/>
        <v>0</v>
      </c>
      <c r="P14" s="31" t="str">
        <f t="shared" si="0"/>
        <v>Negative</v>
      </c>
    </row>
    <row r="15" spans="2:16" s="25" customFormat="1" ht="12.75">
      <c r="B15" s="49" t="s">
        <v>40</v>
      </c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3">
        <f t="shared" si="1"/>
        <v>0</v>
      </c>
      <c r="N15" s="54">
        <f>Defaults_Microgrid!B4</f>
        <v>1</v>
      </c>
      <c r="O15" s="32">
        <f t="shared" si="2"/>
        <v>0</v>
      </c>
      <c r="P15" s="31" t="str">
        <f t="shared" si="0"/>
        <v>Negative</v>
      </c>
    </row>
    <row r="16" spans="2:16" s="25" customFormat="1" ht="12.75">
      <c r="B16" s="33" t="s">
        <v>41</v>
      </c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3">
        <f t="shared" si="1"/>
        <v>0</v>
      </c>
      <c r="N16" s="54">
        <f>Defaults_Microgrid!B4</f>
        <v>1</v>
      </c>
      <c r="O16" s="32">
        <f t="shared" si="2"/>
        <v>0</v>
      </c>
      <c r="P16" s="31" t="str">
        <f t="shared" si="0"/>
        <v>Negative</v>
      </c>
    </row>
    <row r="17" spans="2:16" s="25" customFormat="1" ht="12.75">
      <c r="B17" s="49" t="s">
        <v>42</v>
      </c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3">
        <f t="shared" si="1"/>
        <v>0</v>
      </c>
      <c r="N17" s="54">
        <f>Defaults_Microgrid!B4</f>
        <v>1</v>
      </c>
      <c r="O17" s="32">
        <f t="shared" si="2"/>
        <v>0</v>
      </c>
      <c r="P17" s="31" t="str">
        <f t="shared" si="0"/>
        <v>Negative</v>
      </c>
    </row>
    <row r="18" spans="2:16" s="25" customFormat="1" ht="12.75">
      <c r="B18" s="49" t="s">
        <v>60</v>
      </c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3">
        <f aca="true" t="shared" si="3" ref="M18:M22">SUM(C18:L18)</f>
        <v>0</v>
      </c>
      <c r="N18" s="54">
        <f>Defaults_Microgrid!B4</f>
        <v>1</v>
      </c>
      <c r="O18" s="32">
        <f aca="true" t="shared" si="4" ref="O18:O22">SUM(C18:L18)*N18</f>
        <v>0</v>
      </c>
      <c r="P18" s="31" t="str">
        <f aca="true" t="shared" si="5" ref="P18:P22">IF(M18*0.75&gt;M40,"Positive","Negative")</f>
        <v>Negative</v>
      </c>
    </row>
    <row r="19" spans="2:16" s="25" customFormat="1" ht="12.75">
      <c r="B19" s="49" t="s">
        <v>61</v>
      </c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3">
        <f t="shared" si="3"/>
        <v>0</v>
      </c>
      <c r="N19" s="54">
        <f>Defaults_Microgrid!B4</f>
        <v>1</v>
      </c>
      <c r="O19" s="32">
        <f t="shared" si="4"/>
        <v>0</v>
      </c>
      <c r="P19" s="31" t="str">
        <f t="shared" si="5"/>
        <v>Negative</v>
      </c>
    </row>
    <row r="20" spans="2:16" s="25" customFormat="1" ht="12.75">
      <c r="B20" s="49" t="s">
        <v>62</v>
      </c>
      <c r="C20" s="50"/>
      <c r="D20" s="51"/>
      <c r="E20" s="52"/>
      <c r="F20" s="52"/>
      <c r="G20" s="52"/>
      <c r="H20" s="52"/>
      <c r="I20" s="52"/>
      <c r="J20" s="52"/>
      <c r="K20" s="52"/>
      <c r="L20" s="52"/>
      <c r="M20" s="53">
        <f t="shared" si="3"/>
        <v>0</v>
      </c>
      <c r="N20" s="54">
        <f>Defaults_Microgrid!B4</f>
        <v>1</v>
      </c>
      <c r="O20" s="32">
        <f t="shared" si="4"/>
        <v>0</v>
      </c>
      <c r="P20" s="31" t="str">
        <f t="shared" si="5"/>
        <v>Negative</v>
      </c>
    </row>
    <row r="21" spans="2:16" s="25" customFormat="1" ht="12.75">
      <c r="B21" s="49" t="s">
        <v>63</v>
      </c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3">
        <f t="shared" si="3"/>
        <v>0</v>
      </c>
      <c r="N21" s="54">
        <f>Defaults_Microgrid!B4</f>
        <v>1</v>
      </c>
      <c r="O21" s="32">
        <f t="shared" si="4"/>
        <v>0</v>
      </c>
      <c r="P21" s="31" t="str">
        <f t="shared" si="5"/>
        <v>Negative</v>
      </c>
    </row>
    <row r="22" spans="2:16" s="25" customFormat="1" ht="13.5" thickBot="1">
      <c r="B22" s="55" t="s">
        <v>64</v>
      </c>
      <c r="C22" s="56"/>
      <c r="D22" s="57"/>
      <c r="E22" s="58"/>
      <c r="F22" s="58"/>
      <c r="G22" s="58"/>
      <c r="H22" s="58"/>
      <c r="I22" s="58"/>
      <c r="J22" s="58"/>
      <c r="K22" s="58"/>
      <c r="L22" s="58"/>
      <c r="M22" s="59">
        <f t="shared" si="3"/>
        <v>0</v>
      </c>
      <c r="N22" s="60">
        <f>Defaults_Microgrid!B4</f>
        <v>1</v>
      </c>
      <c r="O22" s="61">
        <f t="shared" si="4"/>
        <v>0</v>
      </c>
      <c r="P22" s="62" t="str">
        <f t="shared" si="5"/>
        <v>Negative</v>
      </c>
    </row>
    <row r="23" spans="3:4" s="25" customFormat="1" ht="12.75">
      <c r="C23" s="63"/>
      <c r="D23" s="63"/>
    </row>
    <row r="24" spans="3:4" s="25" customFormat="1" ht="12.75">
      <c r="C24" s="63"/>
      <c r="D24" s="63"/>
    </row>
    <row r="25" spans="3:4" s="25" customFormat="1" ht="12.75">
      <c r="C25" s="63"/>
      <c r="D25" s="63"/>
    </row>
    <row r="26" spans="3:4" s="25" customFormat="1" ht="13.5" thickBot="1">
      <c r="C26" s="63"/>
      <c r="D26" s="63"/>
    </row>
    <row r="27" spans="2:13" s="25" customFormat="1" ht="22.35" customHeight="1">
      <c r="B27" s="17" t="s">
        <v>58</v>
      </c>
      <c r="C27" s="19" t="s">
        <v>121</v>
      </c>
      <c r="D27" s="19"/>
      <c r="E27" s="19"/>
      <c r="F27" s="19"/>
      <c r="G27" s="19"/>
      <c r="H27" s="19"/>
      <c r="I27" s="19"/>
      <c r="J27" s="19"/>
      <c r="K27" s="19"/>
      <c r="L27" s="20"/>
      <c r="M27" s="21" t="s">
        <v>122</v>
      </c>
    </row>
    <row r="28" spans="2:14" s="25" customFormat="1" ht="12.75">
      <c r="B28" s="26"/>
      <c r="C28" s="64" t="s">
        <v>47</v>
      </c>
      <c r="D28" s="28" t="s">
        <v>48</v>
      </c>
      <c r="E28" s="29" t="s">
        <v>49</v>
      </c>
      <c r="F28" s="29" t="s">
        <v>50</v>
      </c>
      <c r="G28" s="29" t="s">
        <v>51</v>
      </c>
      <c r="H28" s="29" t="s">
        <v>52</v>
      </c>
      <c r="I28" s="29" t="s">
        <v>53</v>
      </c>
      <c r="J28" s="29" t="s">
        <v>54</v>
      </c>
      <c r="K28" s="29" t="s">
        <v>55</v>
      </c>
      <c r="L28" s="29" t="s">
        <v>56</v>
      </c>
      <c r="M28" s="30"/>
      <c r="N28" s="65"/>
    </row>
    <row r="29" spans="2:13" s="25" customFormat="1" ht="13.5" thickBot="1">
      <c r="B29" s="34"/>
      <c r="C29" s="66" t="s">
        <v>43</v>
      </c>
      <c r="D29" s="36" t="s">
        <v>43</v>
      </c>
      <c r="E29" s="37" t="s">
        <v>43</v>
      </c>
      <c r="F29" s="37" t="s">
        <v>43</v>
      </c>
      <c r="G29" s="37" t="s">
        <v>43</v>
      </c>
      <c r="H29" s="37" t="s">
        <v>43</v>
      </c>
      <c r="I29" s="37" t="s">
        <v>43</v>
      </c>
      <c r="J29" s="37" t="s">
        <v>43</v>
      </c>
      <c r="K29" s="37" t="s">
        <v>43</v>
      </c>
      <c r="L29" s="37" t="s">
        <v>43</v>
      </c>
      <c r="M29" s="38" t="s">
        <v>43</v>
      </c>
    </row>
    <row r="30" spans="2:14" s="25" customFormat="1" ht="13.5" thickTop="1">
      <c r="B30" s="41" t="s">
        <v>33</v>
      </c>
      <c r="C30" s="67"/>
      <c r="D30" s="43"/>
      <c r="E30" s="44"/>
      <c r="F30" s="44"/>
      <c r="G30" s="44"/>
      <c r="H30" s="44"/>
      <c r="I30" s="44"/>
      <c r="J30" s="44"/>
      <c r="K30" s="44"/>
      <c r="L30" s="44"/>
      <c r="M30" s="45">
        <f>SUM(C30:L30)</f>
        <v>0</v>
      </c>
      <c r="N30" s="68"/>
    </row>
    <row r="31" spans="2:14" s="25" customFormat="1" ht="12.75">
      <c r="B31" s="49" t="s">
        <v>34</v>
      </c>
      <c r="C31" s="69"/>
      <c r="D31" s="51"/>
      <c r="E31" s="52"/>
      <c r="F31" s="52"/>
      <c r="G31" s="52"/>
      <c r="H31" s="52"/>
      <c r="I31" s="52"/>
      <c r="J31" s="52"/>
      <c r="K31" s="52"/>
      <c r="L31" s="52"/>
      <c r="M31" s="53">
        <f aca="true" t="shared" si="6" ref="M31:M44">SUM(C31:L31)</f>
        <v>0</v>
      </c>
      <c r="N31" s="68"/>
    </row>
    <row r="32" spans="2:14" s="25" customFormat="1" ht="12.75">
      <c r="B32" s="49" t="s">
        <v>35</v>
      </c>
      <c r="C32" s="69"/>
      <c r="D32" s="51"/>
      <c r="E32" s="52"/>
      <c r="F32" s="52"/>
      <c r="G32" s="52"/>
      <c r="H32" s="52"/>
      <c r="I32" s="52"/>
      <c r="J32" s="52"/>
      <c r="K32" s="52"/>
      <c r="L32" s="52"/>
      <c r="M32" s="53">
        <f t="shared" si="6"/>
        <v>0</v>
      </c>
      <c r="N32" s="68"/>
    </row>
    <row r="33" spans="2:14" s="25" customFormat="1" ht="12.75">
      <c r="B33" s="49" t="s">
        <v>36</v>
      </c>
      <c r="C33" s="69"/>
      <c r="D33" s="51"/>
      <c r="E33" s="52"/>
      <c r="F33" s="52"/>
      <c r="G33" s="52"/>
      <c r="H33" s="52"/>
      <c r="I33" s="52"/>
      <c r="J33" s="52"/>
      <c r="K33" s="52"/>
      <c r="L33" s="52"/>
      <c r="M33" s="53">
        <f t="shared" si="6"/>
        <v>0</v>
      </c>
      <c r="N33" s="68"/>
    </row>
    <row r="34" spans="2:14" s="25" customFormat="1" ht="12.75">
      <c r="B34" s="49" t="s">
        <v>37</v>
      </c>
      <c r="C34" s="69"/>
      <c r="D34" s="51"/>
      <c r="E34" s="52"/>
      <c r="F34" s="52"/>
      <c r="G34" s="52"/>
      <c r="H34" s="52"/>
      <c r="I34" s="52"/>
      <c r="J34" s="52"/>
      <c r="K34" s="52"/>
      <c r="L34" s="52"/>
      <c r="M34" s="53">
        <f t="shared" si="6"/>
        <v>0</v>
      </c>
      <c r="N34" s="68"/>
    </row>
    <row r="35" spans="2:14" s="25" customFormat="1" ht="12.75">
      <c r="B35" s="49" t="s">
        <v>38</v>
      </c>
      <c r="C35" s="69"/>
      <c r="D35" s="51"/>
      <c r="E35" s="52"/>
      <c r="F35" s="52"/>
      <c r="G35" s="52"/>
      <c r="H35" s="52"/>
      <c r="I35" s="52"/>
      <c r="J35" s="52"/>
      <c r="K35" s="52"/>
      <c r="L35" s="52"/>
      <c r="M35" s="53">
        <f t="shared" si="6"/>
        <v>0</v>
      </c>
      <c r="N35" s="68"/>
    </row>
    <row r="36" spans="2:14" s="25" customFormat="1" ht="12.75">
      <c r="B36" s="33" t="s">
        <v>39</v>
      </c>
      <c r="C36" s="69"/>
      <c r="D36" s="51"/>
      <c r="E36" s="52"/>
      <c r="F36" s="52"/>
      <c r="G36" s="52"/>
      <c r="H36" s="52"/>
      <c r="I36" s="52"/>
      <c r="J36" s="52"/>
      <c r="K36" s="52"/>
      <c r="L36" s="52"/>
      <c r="M36" s="53">
        <f t="shared" si="6"/>
        <v>0</v>
      </c>
      <c r="N36" s="68"/>
    </row>
    <row r="37" spans="2:14" s="25" customFormat="1" ht="12.75">
      <c r="B37" s="49" t="s">
        <v>40</v>
      </c>
      <c r="C37" s="69"/>
      <c r="D37" s="51"/>
      <c r="E37" s="52"/>
      <c r="F37" s="52"/>
      <c r="G37" s="52"/>
      <c r="H37" s="52"/>
      <c r="I37" s="52"/>
      <c r="J37" s="52"/>
      <c r="K37" s="52"/>
      <c r="L37" s="52"/>
      <c r="M37" s="53">
        <f t="shared" si="6"/>
        <v>0</v>
      </c>
      <c r="N37" s="68"/>
    </row>
    <row r="38" spans="2:14" s="25" customFormat="1" ht="12.75">
      <c r="B38" s="33" t="s">
        <v>41</v>
      </c>
      <c r="C38" s="69"/>
      <c r="D38" s="51"/>
      <c r="E38" s="52"/>
      <c r="F38" s="52"/>
      <c r="G38" s="52"/>
      <c r="H38" s="52"/>
      <c r="I38" s="52"/>
      <c r="J38" s="52"/>
      <c r="K38" s="52"/>
      <c r="L38" s="52"/>
      <c r="M38" s="53">
        <f t="shared" si="6"/>
        <v>0</v>
      </c>
      <c r="N38" s="68"/>
    </row>
    <row r="39" spans="2:14" s="25" customFormat="1" ht="12.75">
      <c r="B39" s="70" t="s">
        <v>42</v>
      </c>
      <c r="C39" s="71"/>
      <c r="D39" s="72"/>
      <c r="E39" s="73"/>
      <c r="F39" s="73"/>
      <c r="G39" s="73"/>
      <c r="H39" s="73"/>
      <c r="I39" s="73"/>
      <c r="J39" s="73"/>
      <c r="K39" s="73"/>
      <c r="L39" s="73"/>
      <c r="M39" s="74">
        <f t="shared" si="6"/>
        <v>0</v>
      </c>
      <c r="N39" s="68"/>
    </row>
    <row r="40" spans="2:13" s="25" customFormat="1" ht="12.75">
      <c r="B40" s="49" t="s">
        <v>60</v>
      </c>
      <c r="C40" s="69"/>
      <c r="D40" s="51"/>
      <c r="E40" s="52"/>
      <c r="F40" s="52"/>
      <c r="G40" s="52"/>
      <c r="H40" s="52"/>
      <c r="I40" s="52"/>
      <c r="J40" s="52"/>
      <c r="K40" s="52"/>
      <c r="L40" s="52"/>
      <c r="M40" s="74">
        <f t="shared" si="6"/>
        <v>0</v>
      </c>
    </row>
    <row r="41" spans="2:13" s="25" customFormat="1" ht="12.75">
      <c r="B41" s="49" t="s">
        <v>61</v>
      </c>
      <c r="C41" s="69"/>
      <c r="D41" s="51"/>
      <c r="E41" s="52"/>
      <c r="F41" s="52"/>
      <c r="G41" s="52"/>
      <c r="H41" s="52"/>
      <c r="I41" s="52"/>
      <c r="J41" s="52"/>
      <c r="K41" s="52"/>
      <c r="L41" s="52"/>
      <c r="M41" s="74">
        <f t="shared" si="6"/>
        <v>0</v>
      </c>
    </row>
    <row r="42" spans="2:13" s="25" customFormat="1" ht="12.75">
      <c r="B42" s="49" t="s">
        <v>62</v>
      </c>
      <c r="C42" s="69"/>
      <c r="D42" s="51"/>
      <c r="E42" s="52"/>
      <c r="F42" s="52"/>
      <c r="G42" s="52"/>
      <c r="H42" s="52"/>
      <c r="I42" s="52"/>
      <c r="J42" s="52"/>
      <c r="K42" s="52"/>
      <c r="L42" s="52"/>
      <c r="M42" s="74">
        <f t="shared" si="6"/>
        <v>0</v>
      </c>
    </row>
    <row r="43" spans="2:13" s="25" customFormat="1" ht="12.75">
      <c r="B43" s="49" t="s">
        <v>63</v>
      </c>
      <c r="C43" s="69"/>
      <c r="D43" s="51"/>
      <c r="E43" s="52"/>
      <c r="F43" s="52"/>
      <c r="G43" s="52"/>
      <c r="H43" s="52"/>
      <c r="I43" s="52"/>
      <c r="J43" s="52"/>
      <c r="K43" s="52"/>
      <c r="L43" s="52"/>
      <c r="M43" s="74">
        <f t="shared" si="6"/>
        <v>0</v>
      </c>
    </row>
    <row r="44" spans="2:13" s="25" customFormat="1" ht="13.5" thickBot="1">
      <c r="B44" s="55" t="s">
        <v>64</v>
      </c>
      <c r="C44" s="75"/>
      <c r="D44" s="57"/>
      <c r="E44" s="58"/>
      <c r="F44" s="58"/>
      <c r="G44" s="58"/>
      <c r="H44" s="58"/>
      <c r="I44" s="58"/>
      <c r="J44" s="58"/>
      <c r="K44" s="58"/>
      <c r="L44" s="58"/>
      <c r="M44" s="59">
        <f t="shared" si="6"/>
        <v>0</v>
      </c>
    </row>
    <row r="45" spans="3:4" s="25" customFormat="1" ht="12.75">
      <c r="C45" s="63"/>
      <c r="D45" s="63"/>
    </row>
    <row r="46" spans="3:4" s="25" customFormat="1" ht="12.75">
      <c r="C46" s="63"/>
      <c r="D46" s="63"/>
    </row>
  </sheetData>
  <sheetProtection algorithmName="SHA-512" hashValue="BlBVN1yBsVt95VsBBS38uX28R9T3UTgLEgjOvItzWDRqQy9EEaZ7TeIQpKsgfjLZVdzV2CsWZ0+7szMNaqmvHw==" saltValue="UZAFmpw+jbh6m3IM0RQPTA==" spinCount="100000" sheet="1" objects="1" scenarios="1"/>
  <mergeCells count="5">
    <mergeCell ref="C5:L5"/>
    <mergeCell ref="C27:L27"/>
    <mergeCell ref="B5:B7"/>
    <mergeCell ref="B27:B29"/>
    <mergeCell ref="B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 topLeftCell="A1">
      <selection activeCell="C25" sqref="C25"/>
    </sheetView>
  </sheetViews>
  <sheetFormatPr defaultColWidth="11.421875" defaultRowHeight="15"/>
  <cols>
    <col min="1" max="1" width="1.8515625" style="0" bestFit="1" customWidth="1"/>
    <col min="2" max="2" width="19.7109375" style="0" customWidth="1"/>
    <col min="3" max="3" width="48.8515625" style="0" customWidth="1"/>
    <col min="4" max="4" width="7.57421875" style="0" bestFit="1" customWidth="1"/>
    <col min="5" max="5" width="8.421875" style="0" bestFit="1" customWidth="1"/>
    <col min="6" max="14" width="1.8515625" style="0" bestFit="1" customWidth="1"/>
    <col min="15" max="20" width="3.00390625" style="0" bestFit="1" customWidth="1"/>
  </cols>
  <sheetData>
    <row r="1" spans="2:16" s="93" customFormat="1" ht="12.75">
      <c r="B1" s="76" t="s">
        <v>112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2:15" s="93" customFormat="1" ht="12.7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6:20" s="93" customFormat="1" ht="12.75">
      <c r="F3" s="95" t="s">
        <v>106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93" customFormat="1" ht="25.5">
      <c r="A4" s="96" t="s">
        <v>107</v>
      </c>
      <c r="B4" s="96" t="s">
        <v>9</v>
      </c>
      <c r="C4" s="96" t="s">
        <v>4</v>
      </c>
      <c r="D4" s="96" t="s">
        <v>1</v>
      </c>
      <c r="E4" s="96" t="s">
        <v>108</v>
      </c>
      <c r="F4" s="96">
        <v>1</v>
      </c>
      <c r="G4" s="96">
        <v>2</v>
      </c>
      <c r="H4" s="96">
        <v>3</v>
      </c>
      <c r="I4" s="96">
        <v>4</v>
      </c>
      <c r="J4" s="96">
        <v>5</v>
      </c>
      <c r="K4" s="96">
        <v>6</v>
      </c>
      <c r="L4" s="96">
        <v>7</v>
      </c>
      <c r="M4" s="96">
        <v>8</v>
      </c>
      <c r="N4" s="96">
        <v>9</v>
      </c>
      <c r="O4" s="96">
        <v>10</v>
      </c>
      <c r="P4" s="96">
        <v>11</v>
      </c>
      <c r="Q4" s="96">
        <v>12</v>
      </c>
      <c r="R4" s="96">
        <v>13</v>
      </c>
      <c r="S4" s="96">
        <v>14</v>
      </c>
      <c r="T4" s="96">
        <v>15</v>
      </c>
    </row>
    <row r="5" spans="1:20" s="93" customFormat="1" ht="51">
      <c r="A5" s="90">
        <v>1</v>
      </c>
      <c r="B5" s="51"/>
      <c r="C5" s="51" t="s">
        <v>109</v>
      </c>
      <c r="D5" s="90" t="s">
        <v>110</v>
      </c>
      <c r="E5" s="90">
        <v>0</v>
      </c>
      <c r="F5" s="97">
        <f>'[1]ER_calculations_Minigrid'!M8</f>
        <v>0</v>
      </c>
      <c r="G5" s="90">
        <f>'[1]ER_calculations_Minigrid'!M9</f>
        <v>0</v>
      </c>
      <c r="H5" s="90">
        <f>'[1]ER_calculations_Minigrid'!M10</f>
        <v>0</v>
      </c>
      <c r="I5" s="90">
        <f>'[1]ER_calculations_Minigrid'!M11</f>
        <v>0</v>
      </c>
      <c r="J5" s="90">
        <f>'[1]ER_calculations_Minigrid'!M12</f>
        <v>0</v>
      </c>
      <c r="K5" s="90">
        <f>'[1]ER_calculations_Minigrid'!M13</f>
        <v>0</v>
      </c>
      <c r="L5" s="90">
        <f>'[1]ER_calculations_Minigrid'!M14</f>
        <v>0</v>
      </c>
      <c r="M5" s="90">
        <f>'[1]ER_calculations_Minigrid'!M15</f>
        <v>0</v>
      </c>
      <c r="N5" s="90">
        <f>'[1]ER_calculations_Minigrid'!M16</f>
        <v>0</v>
      </c>
      <c r="O5" s="90">
        <f>'[1]ER_calculations_Minigrid'!M17</f>
        <v>0</v>
      </c>
      <c r="P5" s="90">
        <f>'[1]ER_calculations_Minigrid'!M18</f>
        <v>0</v>
      </c>
      <c r="Q5" s="90">
        <f>'[1]ER_calculations_Minigrid'!M19</f>
        <v>0</v>
      </c>
      <c r="R5" s="90">
        <f>'[1]ER_calculations_Minigrid'!M20</f>
        <v>0</v>
      </c>
      <c r="S5" s="90">
        <f>'[1]ER_calculations_Minigrid'!M21</f>
        <v>0</v>
      </c>
      <c r="T5" s="90">
        <f>'[1]ER_calculations_Minigrid'!M22</f>
        <v>0</v>
      </c>
    </row>
    <row r="6" spans="1:20" s="93" customFormat="1" ht="51">
      <c r="A6" s="90">
        <v>2</v>
      </c>
      <c r="B6" s="51"/>
      <c r="C6" s="51" t="s">
        <v>111</v>
      </c>
      <c r="D6" s="90" t="s">
        <v>110</v>
      </c>
      <c r="E6" s="90">
        <v>0</v>
      </c>
      <c r="F6" s="90">
        <f>'[1]ER_calculations_Minigrid'!M30</f>
        <v>0</v>
      </c>
      <c r="G6" s="90">
        <f>'[1]ER_calculations_Minigrid'!M31</f>
        <v>0</v>
      </c>
      <c r="H6" s="90">
        <f>'[1]ER_calculations_Minigrid'!M32</f>
        <v>0</v>
      </c>
      <c r="I6" s="90">
        <f>'[1]ER_calculations_Minigrid'!M33</f>
        <v>0</v>
      </c>
      <c r="J6" s="90">
        <f>'[1]ER_calculations_Minigrid'!M34</f>
        <v>0</v>
      </c>
      <c r="K6" s="90">
        <f>'[1]ER_calculations_Minigrid'!M35</f>
        <v>0</v>
      </c>
      <c r="L6" s="90">
        <f>'[1]ER_calculations_Minigrid'!M36</f>
        <v>0</v>
      </c>
      <c r="M6" s="90">
        <f>'[1]ER_calculations_Minigrid'!M37</f>
        <v>0</v>
      </c>
      <c r="N6" s="90">
        <f>'[1]ER_calculations_Minigrid'!M38</f>
        <v>0</v>
      </c>
      <c r="O6" s="90">
        <f>'[1]ER_calculations_Minigrid'!M39</f>
        <v>0</v>
      </c>
      <c r="P6" s="90">
        <f>'[1]ER_calculations_Minigrid'!M40</f>
        <v>0</v>
      </c>
      <c r="Q6" s="90">
        <f>'[1]ER_calculations_Minigrid'!M41</f>
        <v>0</v>
      </c>
      <c r="R6" s="90">
        <f>'[1]ER_calculations_Minigrid'!M42</f>
        <v>0</v>
      </c>
      <c r="S6" s="90">
        <f>'[1]ER_calculations_Minigrid'!M43</f>
        <v>0</v>
      </c>
      <c r="T6" s="90">
        <f>'[1]ER_calculations_Minigrid'!M44</f>
        <v>0</v>
      </c>
    </row>
  </sheetData>
  <sheetProtection algorithmName="SHA-512" hashValue="6U1I28me/JHWq1hPC9WElKYqWf+to8s5UpSehDRf6lYz8/o46sE5la6YI1Y5bHAmtVTPkzMdFwTWaG0yMBD7WQ==" saltValue="vGr7+GItIxecJoX1qcJuEQ==" spinCount="100000" sheet="1" objects="1" scenarios="1"/>
  <mergeCells count="2">
    <mergeCell ref="F3:T3"/>
    <mergeCell ref="B1:P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22" sqref="H22"/>
    </sheetView>
  </sheetViews>
  <sheetFormatPr defaultColWidth="11.57421875" defaultRowHeight="15"/>
  <sheetData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 topLeftCell="A1">
      <selection activeCell="C16" sqref="C16"/>
    </sheetView>
  </sheetViews>
  <sheetFormatPr defaultColWidth="9.140625" defaultRowHeight="15"/>
  <cols>
    <col min="1" max="1" width="9.140625" style="11" customWidth="1"/>
    <col min="2" max="2" width="15.140625" style="11" customWidth="1"/>
    <col min="3" max="3" width="93.57421875" style="8" customWidth="1"/>
    <col min="4" max="4" width="12.57421875" style="11" customWidth="1"/>
    <col min="5" max="5" width="10.140625" style="11" customWidth="1"/>
    <col min="6" max="16384" width="9.140625" style="11" customWidth="1"/>
  </cols>
  <sheetData>
    <row r="1" spans="2:3" s="25" customFormat="1" ht="15" customHeight="1">
      <c r="B1" s="98" t="s">
        <v>67</v>
      </c>
      <c r="C1" s="98"/>
    </row>
    <row r="2" spans="2:3" s="25" customFormat="1" ht="12.75">
      <c r="B2" s="98"/>
      <c r="C2" s="98"/>
    </row>
    <row r="3" s="25" customFormat="1" ht="12.75">
      <c r="C3" s="63"/>
    </row>
    <row r="4" spans="2:3" s="25" customFormat="1" ht="12.75">
      <c r="B4" s="63"/>
      <c r="C4" s="63"/>
    </row>
    <row r="5" spans="2:3" s="25" customFormat="1" ht="12.75">
      <c r="B5" s="83" t="s">
        <v>16</v>
      </c>
      <c r="C5" s="63"/>
    </row>
    <row r="6" s="25" customFormat="1" ht="12.75">
      <c r="B6" s="93"/>
    </row>
    <row r="7" s="25" customFormat="1" ht="12.75">
      <c r="C7" s="93"/>
    </row>
    <row r="8" s="25" customFormat="1" ht="12.75">
      <c r="C8" s="63"/>
    </row>
    <row r="9" spans="2:4" s="25" customFormat="1" ht="12.75">
      <c r="B9" s="99" t="s">
        <v>9</v>
      </c>
      <c r="C9" s="100" t="s">
        <v>4</v>
      </c>
      <c r="D9" s="99" t="s">
        <v>1</v>
      </c>
    </row>
    <row r="10" spans="2:4" s="25" customFormat="1" ht="14.25">
      <c r="B10" s="89" t="s">
        <v>124</v>
      </c>
      <c r="C10" s="89" t="s">
        <v>5</v>
      </c>
      <c r="D10" s="89" t="s">
        <v>125</v>
      </c>
    </row>
    <row r="11" spans="2:4" s="25" customFormat="1" ht="19.5" customHeight="1">
      <c r="B11" s="52" t="s">
        <v>133</v>
      </c>
      <c r="C11" s="51" t="s">
        <v>69</v>
      </c>
      <c r="D11" s="90" t="s">
        <v>10</v>
      </c>
    </row>
    <row r="12" spans="2:4" s="25" customFormat="1" ht="14.25">
      <c r="B12" s="101" t="s">
        <v>130</v>
      </c>
      <c r="C12" s="63" t="s">
        <v>72</v>
      </c>
      <c r="D12" s="102" t="s">
        <v>132</v>
      </c>
    </row>
    <row r="13" spans="2:4" s="25" customFormat="1" ht="14.25">
      <c r="B13" s="52" t="s">
        <v>134</v>
      </c>
      <c r="C13" s="51" t="s">
        <v>71</v>
      </c>
      <c r="D13" s="52" t="s">
        <v>70</v>
      </c>
    </row>
    <row r="14" spans="2:4" s="25" customFormat="1" ht="12.75">
      <c r="B14" s="89" t="s">
        <v>59</v>
      </c>
      <c r="C14" s="89" t="s">
        <v>6</v>
      </c>
      <c r="D14" s="89" t="s">
        <v>11</v>
      </c>
    </row>
    <row r="19" ht="15">
      <c r="C19" s="11"/>
    </row>
    <row r="21" ht="15">
      <c r="C21" s="11"/>
    </row>
  </sheetData>
  <sheetProtection algorithmName="SHA-512" hashValue="lGusQlrd+n2PWK1pA9nXAu9DN1oUTKYdRLq+WCclAYRP/vX3h5wkvtsI+XHa+ypzWnril+LS7GEf3iXHWOvm+g==" saltValue="Xf5VMY1AFAAorLIjBYZo6A==" spinCount="100000" sheet="1" objects="1" scenarios="1"/>
  <mergeCells count="1">
    <mergeCell ref="B1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A9" sqref="A9"/>
    </sheetView>
  </sheetViews>
  <sheetFormatPr defaultColWidth="9.140625" defaultRowHeight="15"/>
  <cols>
    <col min="1" max="1" width="40.57421875" style="8" customWidth="1"/>
    <col min="2" max="2" width="10.140625" style="8" customWidth="1"/>
    <col min="3" max="3" width="13.8515625" style="8" customWidth="1"/>
    <col min="4" max="16384" width="9.140625" style="8" customWidth="1"/>
  </cols>
  <sheetData>
    <row r="1" spans="1:3" ht="15">
      <c r="A1" s="16" t="s">
        <v>3</v>
      </c>
      <c r="B1" s="16"/>
      <c r="C1" s="16"/>
    </row>
    <row r="2" s="63" customFormat="1" ht="12.75"/>
    <row r="3" spans="1:3" s="63" customFormat="1" ht="25.5">
      <c r="A3" s="77" t="s">
        <v>9</v>
      </c>
      <c r="B3" s="78" t="s">
        <v>0</v>
      </c>
      <c r="C3" s="78" t="s">
        <v>1</v>
      </c>
    </row>
    <row r="4" spans="1:3" s="63" customFormat="1" ht="14.25">
      <c r="A4" s="51" t="s">
        <v>123</v>
      </c>
      <c r="B4" s="79">
        <v>1.3</v>
      </c>
      <c r="C4" s="51" t="s">
        <v>135</v>
      </c>
    </row>
  </sheetData>
  <sheetProtection algorithmName="SHA-512" hashValue="wIkiZJ1WpXl+q41HkJcvrgNFrnUX3yseFThW/NCRfYV5XB/UrfDejkDv6iAOPVlgISzbQRAPwUC1utyHD0gkiw==" saltValue="fJADOEIkt7hVxYpy71q1Zw==" spinCount="100000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9"/>
  <sheetViews>
    <sheetView workbookViewId="0" topLeftCell="A1">
      <selection activeCell="R73" sqref="R73"/>
    </sheetView>
  </sheetViews>
  <sheetFormatPr defaultColWidth="9.140625" defaultRowHeight="15"/>
  <cols>
    <col min="1" max="1" width="20.140625" style="12" bestFit="1" customWidth="1"/>
    <col min="2" max="11" width="11.00390625" style="12" bestFit="1" customWidth="1"/>
    <col min="12" max="12" width="9.140625" style="12" customWidth="1"/>
    <col min="13" max="13" width="6.8515625" style="12" bestFit="1" customWidth="1"/>
    <col min="14" max="14" width="8.7109375" style="12" bestFit="1" customWidth="1"/>
    <col min="15" max="15" width="9.421875" style="12" bestFit="1" customWidth="1"/>
    <col min="16" max="18" width="7.57421875" style="12" bestFit="1" customWidth="1"/>
    <col min="19" max="16384" width="9.140625" style="12" customWidth="1"/>
  </cols>
  <sheetData>
    <row r="1" spans="1:11" s="25" customFormat="1" ht="12.75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5" customFormat="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="25" customFormat="1" ht="12.75">
      <c r="A3" s="94"/>
    </row>
    <row r="4" s="25" customFormat="1" ht="12.75">
      <c r="A4" s="94" t="s">
        <v>105</v>
      </c>
    </row>
    <row r="5" s="25" customFormat="1" ht="13.5" thickBot="1"/>
    <row r="6" spans="1:2" s="25" customFormat="1" ht="12.75">
      <c r="A6" s="17" t="s">
        <v>58</v>
      </c>
      <c r="B6" s="103" t="s">
        <v>86</v>
      </c>
    </row>
    <row r="7" spans="1:2" s="25" customFormat="1" ht="15" thickBot="1">
      <c r="A7" s="34"/>
      <c r="B7" s="104" t="s">
        <v>136</v>
      </c>
    </row>
    <row r="8" spans="1:2" s="25" customFormat="1" ht="13.5" thickTop="1">
      <c r="A8" s="41" t="s">
        <v>33</v>
      </c>
      <c r="B8" s="105">
        <f>L77</f>
        <v>0</v>
      </c>
    </row>
    <row r="9" spans="1:2" s="25" customFormat="1" ht="12.75">
      <c r="A9" s="49" t="s">
        <v>34</v>
      </c>
      <c r="B9" s="106">
        <f>L125</f>
        <v>0</v>
      </c>
    </row>
    <row r="10" spans="1:2" s="25" customFormat="1" ht="12.75">
      <c r="A10" s="49" t="s">
        <v>35</v>
      </c>
      <c r="B10" s="106">
        <f>L172</f>
        <v>0</v>
      </c>
    </row>
    <row r="11" spans="1:2" s="25" customFormat="1" ht="12.75">
      <c r="A11" s="49" t="s">
        <v>36</v>
      </c>
      <c r="B11" s="106">
        <f>L219</f>
        <v>0</v>
      </c>
    </row>
    <row r="12" spans="1:2" s="25" customFormat="1" ht="12.75">
      <c r="A12" s="49" t="s">
        <v>37</v>
      </c>
      <c r="B12" s="106">
        <f>L265</f>
        <v>0</v>
      </c>
    </row>
    <row r="13" spans="1:2" s="25" customFormat="1" ht="12.75">
      <c r="A13" s="49" t="s">
        <v>38</v>
      </c>
      <c r="B13" s="106">
        <f>L312</f>
        <v>0</v>
      </c>
    </row>
    <row r="14" spans="1:2" s="25" customFormat="1" ht="12.75">
      <c r="A14" s="33" t="s">
        <v>39</v>
      </c>
      <c r="B14" s="106">
        <f>L359</f>
        <v>0</v>
      </c>
    </row>
    <row r="15" spans="1:2" s="25" customFormat="1" ht="12.75">
      <c r="A15" s="49" t="s">
        <v>40</v>
      </c>
      <c r="B15" s="106">
        <f>L405</f>
        <v>0</v>
      </c>
    </row>
    <row r="16" spans="1:2" s="25" customFormat="1" ht="12.75">
      <c r="A16" s="33" t="s">
        <v>41</v>
      </c>
      <c r="B16" s="106">
        <f>L452</f>
        <v>0</v>
      </c>
    </row>
    <row r="17" spans="1:2" s="25" customFormat="1" ht="12.75">
      <c r="A17" s="49" t="s">
        <v>42</v>
      </c>
      <c r="B17" s="107">
        <f>L499</f>
        <v>0</v>
      </c>
    </row>
    <row r="18" spans="1:2" s="25" customFormat="1" ht="12.75">
      <c r="A18" s="49" t="s">
        <v>60</v>
      </c>
      <c r="B18" s="107">
        <f>L545</f>
        <v>0</v>
      </c>
    </row>
    <row r="19" spans="1:2" s="25" customFormat="1" ht="12.75">
      <c r="A19" s="49" t="s">
        <v>61</v>
      </c>
      <c r="B19" s="107">
        <f>L591</f>
        <v>0</v>
      </c>
    </row>
    <row r="20" spans="1:2" s="25" customFormat="1" ht="12.75">
      <c r="A20" s="49" t="s">
        <v>62</v>
      </c>
      <c r="B20" s="107">
        <f>L637</f>
        <v>0</v>
      </c>
    </row>
    <row r="21" spans="1:2" s="25" customFormat="1" ht="12.75">
      <c r="A21" s="49" t="s">
        <v>63</v>
      </c>
      <c r="B21" s="107">
        <f>L683</f>
        <v>0</v>
      </c>
    </row>
    <row r="22" spans="1:2" s="25" customFormat="1" ht="13.5" thickBot="1">
      <c r="A22" s="55" t="s">
        <v>64</v>
      </c>
      <c r="B22" s="108">
        <f>L729</f>
        <v>0</v>
      </c>
    </row>
    <row r="23" spans="1:2" s="25" customFormat="1" ht="12.75">
      <c r="A23" s="109"/>
      <c r="B23" s="110"/>
    </row>
    <row r="24" spans="1:2" s="25" customFormat="1" ht="12.75">
      <c r="A24" s="109"/>
      <c r="B24" s="110"/>
    </row>
    <row r="25" spans="1:2" s="25" customFormat="1" ht="12.75">
      <c r="A25" s="109"/>
      <c r="B25" s="110"/>
    </row>
    <row r="26" spans="1:2" s="25" customFormat="1" ht="12.75">
      <c r="A26" s="109"/>
      <c r="B26" s="110"/>
    </row>
    <row r="27" spans="1:2" s="25" customFormat="1" ht="12.75">
      <c r="A27" s="109"/>
      <c r="B27" s="110"/>
    </row>
    <row r="28" spans="1:2" s="25" customFormat="1" ht="12.75">
      <c r="A28" s="109"/>
      <c r="B28" s="110"/>
    </row>
    <row r="29" spans="1:2" s="25" customFormat="1" ht="12.75">
      <c r="A29" s="109"/>
      <c r="B29" s="110"/>
    </row>
    <row r="30" spans="1:2" s="25" customFormat="1" ht="12.75">
      <c r="A30" s="109"/>
      <c r="B30" s="110"/>
    </row>
    <row r="31" s="25" customFormat="1" ht="12.75"/>
    <row r="32" spans="1:11" s="25" customFormat="1" ht="12.75">
      <c r="A32" s="111" t="s">
        <v>90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="25" customFormat="1" ht="12.75"/>
    <row r="34" s="25" customFormat="1" ht="12.75">
      <c r="A34" s="112" t="s">
        <v>87</v>
      </c>
    </row>
    <row r="35" s="25" customFormat="1" ht="13.5" thickBot="1"/>
    <row r="36" spans="1:11" s="25" customFormat="1" ht="13.5" thickBot="1">
      <c r="A36" s="113" t="s">
        <v>33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5"/>
    </row>
    <row r="37" spans="1:11" s="25" customFormat="1" ht="14.25">
      <c r="A37" s="116" t="s">
        <v>73</v>
      </c>
      <c r="B37" s="41" t="s">
        <v>133</v>
      </c>
      <c r="C37" s="41" t="s">
        <v>133</v>
      </c>
      <c r="D37" s="41" t="s">
        <v>133</v>
      </c>
      <c r="E37" s="41" t="s">
        <v>133</v>
      </c>
      <c r="F37" s="41" t="s">
        <v>133</v>
      </c>
      <c r="G37" s="41" t="s">
        <v>133</v>
      </c>
      <c r="H37" s="41" t="s">
        <v>133</v>
      </c>
      <c r="I37" s="41" t="s">
        <v>133</v>
      </c>
      <c r="J37" s="41" t="s">
        <v>133</v>
      </c>
      <c r="K37" s="41" t="s">
        <v>133</v>
      </c>
    </row>
    <row r="38" spans="1:11" s="25" customFormat="1" ht="12.75">
      <c r="A38" s="116"/>
      <c r="B38" s="49" t="s">
        <v>74</v>
      </c>
      <c r="C38" s="49" t="s">
        <v>75</v>
      </c>
      <c r="D38" s="49" t="s">
        <v>76</v>
      </c>
      <c r="E38" s="49" t="s">
        <v>77</v>
      </c>
      <c r="F38" s="49" t="s">
        <v>78</v>
      </c>
      <c r="G38" s="49" t="s">
        <v>79</v>
      </c>
      <c r="H38" s="49" t="s">
        <v>80</v>
      </c>
      <c r="I38" s="49" t="s">
        <v>81</v>
      </c>
      <c r="J38" s="49" t="s">
        <v>82</v>
      </c>
      <c r="K38" s="49" t="s">
        <v>83</v>
      </c>
    </row>
    <row r="39" spans="1:11" s="25" customFormat="1" ht="16.35" customHeight="1" thickBot="1">
      <c r="A39" s="117"/>
      <c r="B39" s="13" t="s">
        <v>43</v>
      </c>
      <c r="C39" s="13" t="s">
        <v>43</v>
      </c>
      <c r="D39" s="13" t="s">
        <v>43</v>
      </c>
      <c r="E39" s="13" t="s">
        <v>43</v>
      </c>
      <c r="F39" s="13" t="s">
        <v>43</v>
      </c>
      <c r="G39" s="13" t="s">
        <v>43</v>
      </c>
      <c r="H39" s="13" t="s">
        <v>43</v>
      </c>
      <c r="I39" s="13" t="s">
        <v>43</v>
      </c>
      <c r="J39" s="13" t="s">
        <v>43</v>
      </c>
      <c r="K39" s="13" t="s">
        <v>43</v>
      </c>
    </row>
    <row r="40" spans="1:11" s="25" customFormat="1" ht="13.5" thickTop="1">
      <c r="A40" s="118">
        <v>1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</row>
    <row r="41" spans="1:11" s="25" customFormat="1" ht="15" customHeight="1">
      <c r="A41" s="119">
        <v>2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</row>
    <row r="42" spans="1:11" s="25" customFormat="1" ht="12.75">
      <c r="A42" s="119">
        <v>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</row>
    <row r="43" spans="1:11" s="25" customFormat="1" ht="12.75">
      <c r="A43" s="119">
        <v>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</row>
    <row r="44" spans="1:11" s="25" customFormat="1" ht="12.75">
      <c r="A44" s="119">
        <v>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</row>
    <row r="45" spans="1:11" s="25" customFormat="1" ht="12.75">
      <c r="A45" s="119">
        <v>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</row>
    <row r="46" spans="1:11" s="25" customFormat="1" ht="12.75">
      <c r="A46" s="119">
        <v>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</row>
    <row r="47" spans="1:11" s="25" customFormat="1" ht="12.75">
      <c r="A47" s="119">
        <v>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</row>
    <row r="48" spans="1:11" s="25" customFormat="1" ht="12.75">
      <c r="A48" s="119">
        <v>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</row>
    <row r="49" spans="1:11" s="25" customFormat="1" ht="12.75">
      <c r="A49" s="119">
        <v>10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</row>
    <row r="50" spans="1:11" s="25" customFormat="1" ht="12.75">
      <c r="A50" s="119">
        <v>11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</row>
    <row r="51" spans="1:11" s="25" customFormat="1" ht="12.75">
      <c r="A51" s="119">
        <v>12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</row>
    <row r="52" spans="1:11" s="25" customFormat="1" ht="12.75">
      <c r="A52" s="119">
        <v>13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</row>
    <row r="53" spans="1:11" s="25" customFormat="1" ht="12.75">
      <c r="A53" s="119">
        <v>14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</row>
    <row r="54" spans="1:11" s="25" customFormat="1" ht="12.75">
      <c r="A54" s="119">
        <v>15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</row>
    <row r="55" spans="1:11" s="25" customFormat="1" ht="12.75">
      <c r="A55" s="119">
        <v>16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</row>
    <row r="56" spans="1:11" s="80" customFormat="1" ht="12.75">
      <c r="A56" s="119">
        <v>17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</row>
    <row r="57" spans="1:11" s="80" customFormat="1" ht="12.75">
      <c r="A57" s="119">
        <v>18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</row>
    <row r="58" spans="1:11" s="80" customFormat="1" ht="12.75">
      <c r="A58" s="119">
        <v>19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</row>
    <row r="59" spans="1:11" s="80" customFormat="1" ht="13.5" thickBot="1">
      <c r="A59" s="120">
        <v>20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</row>
    <row r="60" spans="1:11" s="80" customFormat="1" ht="14.25">
      <c r="A60" s="121" t="s">
        <v>137</v>
      </c>
      <c r="B60" s="121">
        <f>SUM(B40:B59)</f>
        <v>0</v>
      </c>
      <c r="C60" s="121">
        <f aca="true" t="shared" si="0" ref="C60:K60">SUM(C40:C59)</f>
        <v>0</v>
      </c>
      <c r="D60" s="121">
        <f t="shared" si="0"/>
        <v>0</v>
      </c>
      <c r="E60" s="121">
        <f t="shared" si="0"/>
        <v>0</v>
      </c>
      <c r="F60" s="121">
        <f t="shared" si="0"/>
        <v>0</v>
      </c>
      <c r="G60" s="121">
        <f t="shared" si="0"/>
        <v>0</v>
      </c>
      <c r="H60" s="121">
        <f t="shared" si="0"/>
        <v>0</v>
      </c>
      <c r="I60" s="121">
        <f t="shared" si="0"/>
        <v>0</v>
      </c>
      <c r="J60" s="121">
        <f t="shared" si="0"/>
        <v>0</v>
      </c>
      <c r="K60" s="121">
        <f t="shared" si="0"/>
        <v>0</v>
      </c>
    </row>
    <row r="61" spans="1:11" s="80" customFormat="1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s="80" customFormat="1" ht="12.75">
      <c r="A62" s="123" t="s">
        <v>88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</row>
    <row r="63" s="80" customFormat="1" ht="13.5" thickBot="1"/>
    <row r="64" spans="1:11" s="80" customFormat="1" ht="13.5" thickBot="1">
      <c r="A64" s="113" t="s">
        <v>33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5"/>
    </row>
    <row r="65" spans="1:11" s="80" customFormat="1" ht="12.75">
      <c r="A65" s="124" t="s">
        <v>84</v>
      </c>
      <c r="B65" s="125" t="s">
        <v>74</v>
      </c>
      <c r="C65" s="125" t="s">
        <v>75</v>
      </c>
      <c r="D65" s="125" t="s">
        <v>76</v>
      </c>
      <c r="E65" s="125" t="s">
        <v>77</v>
      </c>
      <c r="F65" s="125" t="s">
        <v>78</v>
      </c>
      <c r="G65" s="125" t="s">
        <v>79</v>
      </c>
      <c r="H65" s="125" t="s">
        <v>80</v>
      </c>
      <c r="I65" s="125" t="s">
        <v>81</v>
      </c>
      <c r="J65" s="125" t="s">
        <v>82</v>
      </c>
      <c r="K65" s="125" t="s">
        <v>83</v>
      </c>
    </row>
    <row r="66" spans="1:11" s="80" customFormat="1" ht="13.5" thickBot="1">
      <c r="A66" s="126"/>
      <c r="B66" s="14" t="s">
        <v>45</v>
      </c>
      <c r="C66" s="14" t="s">
        <v>45</v>
      </c>
      <c r="D66" s="14" t="s">
        <v>45</v>
      </c>
      <c r="E66" s="14" t="s">
        <v>45</v>
      </c>
      <c r="F66" s="14" t="s">
        <v>45</v>
      </c>
      <c r="G66" s="14" t="s">
        <v>45</v>
      </c>
      <c r="H66" s="14" t="s">
        <v>45</v>
      </c>
      <c r="I66" s="14" t="s">
        <v>45</v>
      </c>
      <c r="J66" s="14" t="s">
        <v>45</v>
      </c>
      <c r="K66" s="14" t="s">
        <v>45</v>
      </c>
    </row>
    <row r="67" spans="1:11" s="80" customFormat="1" ht="15" thickTop="1">
      <c r="A67" s="127" t="s">
        <v>138</v>
      </c>
      <c r="B67" s="128">
        <f>'Defaults_Grid extension'!B4</f>
        <v>1.3</v>
      </c>
      <c r="C67" s="128">
        <f>'Defaults_Grid extension'!B4</f>
        <v>1.3</v>
      </c>
      <c r="D67" s="128">
        <f>'Defaults_Grid extension'!B4</f>
        <v>1.3</v>
      </c>
      <c r="E67" s="128">
        <f>'Defaults_Grid extension'!B4</f>
        <v>1.3</v>
      </c>
      <c r="F67" s="128">
        <f>'Defaults_Grid extension'!B4</f>
        <v>1.3</v>
      </c>
      <c r="G67" s="128">
        <f>'Defaults_Grid extension'!B4</f>
        <v>1.3</v>
      </c>
      <c r="H67" s="128">
        <f>'Defaults_Grid extension'!B4</f>
        <v>1.3</v>
      </c>
      <c r="I67" s="128">
        <f>'Defaults_Grid extension'!B4</f>
        <v>1.3</v>
      </c>
      <c r="J67" s="128">
        <f>'Defaults_Grid extension'!B4</f>
        <v>1.3</v>
      </c>
      <c r="K67" s="128">
        <f>'Defaults_Grid extension'!B4</f>
        <v>1.3</v>
      </c>
    </row>
    <row r="68" spans="1:11" s="80" customFormat="1" ht="15" thickBot="1">
      <c r="A68" s="129" t="s">
        <v>134</v>
      </c>
      <c r="B68" s="130">
        <v>0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</row>
    <row r="69" spans="1:11" s="80" customFormat="1" ht="15.75" thickBot="1" thickTop="1">
      <c r="A69" s="131" t="s">
        <v>139</v>
      </c>
      <c r="B69" s="132">
        <f>B67-B68</f>
        <v>1.3</v>
      </c>
      <c r="C69" s="132">
        <f aca="true" t="shared" si="1" ref="C69:K69">C67-C68</f>
        <v>1.3</v>
      </c>
      <c r="D69" s="132">
        <f t="shared" si="1"/>
        <v>1.3</v>
      </c>
      <c r="E69" s="132">
        <f t="shared" si="1"/>
        <v>1.3</v>
      </c>
      <c r="F69" s="132">
        <f t="shared" si="1"/>
        <v>1.3</v>
      </c>
      <c r="G69" s="132">
        <f t="shared" si="1"/>
        <v>1.3</v>
      </c>
      <c r="H69" s="132">
        <f t="shared" si="1"/>
        <v>1.3</v>
      </c>
      <c r="I69" s="132">
        <f t="shared" si="1"/>
        <v>1.3</v>
      </c>
      <c r="J69" s="132">
        <f t="shared" si="1"/>
        <v>1.3</v>
      </c>
      <c r="K69" s="132">
        <f t="shared" si="1"/>
        <v>1.3</v>
      </c>
    </row>
    <row r="70" spans="1:11" s="80" customFormat="1" ht="12.75">
      <c r="A70" s="122"/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s="80" customFormat="1" ht="12.75">
      <c r="A71" s="123" t="s">
        <v>89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="80" customFormat="1" ht="13.5" thickBot="1"/>
    <row r="73" spans="1:12" s="80" customFormat="1" ht="13.5" thickBot="1">
      <c r="A73" s="113" t="s">
        <v>33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5"/>
      <c r="L73" s="133" t="s">
        <v>86</v>
      </c>
    </row>
    <row r="74" spans="1:11" s="80" customFormat="1" ht="13.5" thickBot="1">
      <c r="A74" s="25" t="s">
        <v>85</v>
      </c>
      <c r="B74" s="134" t="s">
        <v>74</v>
      </c>
      <c r="C74" s="134" t="s">
        <v>75</v>
      </c>
      <c r="D74" s="134" t="s">
        <v>76</v>
      </c>
      <c r="E74" s="134" t="s">
        <v>77</v>
      </c>
      <c r="F74" s="134" t="s">
        <v>78</v>
      </c>
      <c r="G74" s="134" t="s">
        <v>79</v>
      </c>
      <c r="H74" s="134" t="s">
        <v>80</v>
      </c>
      <c r="I74" s="134" t="s">
        <v>81</v>
      </c>
      <c r="J74" s="134" t="s">
        <v>82</v>
      </c>
      <c r="K74" s="134" t="s">
        <v>83</v>
      </c>
    </row>
    <row r="75" spans="1:11" s="80" customFormat="1" ht="15" thickTop="1">
      <c r="A75" s="121" t="s">
        <v>140</v>
      </c>
      <c r="B75" s="105">
        <f aca="true" t="shared" si="2" ref="B75:K75">B60</f>
        <v>0</v>
      </c>
      <c r="C75" s="105">
        <f t="shared" si="2"/>
        <v>0</v>
      </c>
      <c r="D75" s="105">
        <f t="shared" si="2"/>
        <v>0</v>
      </c>
      <c r="E75" s="105">
        <f t="shared" si="2"/>
        <v>0</v>
      </c>
      <c r="F75" s="105">
        <f t="shared" si="2"/>
        <v>0</v>
      </c>
      <c r="G75" s="105">
        <f t="shared" si="2"/>
        <v>0</v>
      </c>
      <c r="H75" s="105">
        <f t="shared" si="2"/>
        <v>0</v>
      </c>
      <c r="I75" s="105">
        <f t="shared" si="2"/>
        <v>0</v>
      </c>
      <c r="J75" s="105">
        <f t="shared" si="2"/>
        <v>0</v>
      </c>
      <c r="K75" s="105">
        <f t="shared" si="2"/>
        <v>0</v>
      </c>
    </row>
    <row r="76" spans="1:11" s="80" customFormat="1" ht="15" thickBot="1">
      <c r="A76" s="135" t="s">
        <v>141</v>
      </c>
      <c r="B76" s="136">
        <f>B69</f>
        <v>1.3</v>
      </c>
      <c r="C76" s="136">
        <f aca="true" t="shared" si="3" ref="C76:K76">C69</f>
        <v>1.3</v>
      </c>
      <c r="D76" s="136">
        <f t="shared" si="3"/>
        <v>1.3</v>
      </c>
      <c r="E76" s="136">
        <f t="shared" si="3"/>
        <v>1.3</v>
      </c>
      <c r="F76" s="136">
        <f t="shared" si="3"/>
        <v>1.3</v>
      </c>
      <c r="G76" s="136">
        <f t="shared" si="3"/>
        <v>1.3</v>
      </c>
      <c r="H76" s="136">
        <f t="shared" si="3"/>
        <v>1.3</v>
      </c>
      <c r="I76" s="136">
        <f t="shared" si="3"/>
        <v>1.3</v>
      </c>
      <c r="J76" s="136">
        <f t="shared" si="3"/>
        <v>1.3</v>
      </c>
      <c r="K76" s="136">
        <f t="shared" si="3"/>
        <v>1.3</v>
      </c>
    </row>
    <row r="77" spans="1:12" s="80" customFormat="1" ht="15.75" thickBot="1" thickTop="1">
      <c r="A77" s="137" t="s">
        <v>142</v>
      </c>
      <c r="B77" s="138">
        <f>B75*B76</f>
        <v>0</v>
      </c>
      <c r="C77" s="138">
        <f aca="true" t="shared" si="4" ref="C77:K77">C75*C76</f>
        <v>0</v>
      </c>
      <c r="D77" s="138">
        <f t="shared" si="4"/>
        <v>0</v>
      </c>
      <c r="E77" s="138">
        <f t="shared" si="4"/>
        <v>0</v>
      </c>
      <c r="F77" s="138">
        <f t="shared" si="4"/>
        <v>0</v>
      </c>
      <c r="G77" s="138">
        <f t="shared" si="4"/>
        <v>0</v>
      </c>
      <c r="H77" s="138">
        <f t="shared" si="4"/>
        <v>0</v>
      </c>
      <c r="I77" s="138">
        <f t="shared" si="4"/>
        <v>0</v>
      </c>
      <c r="J77" s="138">
        <f t="shared" si="4"/>
        <v>0</v>
      </c>
      <c r="K77" s="138">
        <f t="shared" si="4"/>
        <v>0</v>
      </c>
      <c r="L77" s="139">
        <f>SUM(B77:K77)</f>
        <v>0</v>
      </c>
    </row>
    <row r="78" s="80" customFormat="1" ht="12.75"/>
    <row r="79" s="80" customFormat="1" ht="12.75"/>
    <row r="80" spans="1:11" s="80" customFormat="1" ht="12.75">
      <c r="A80" s="111" t="s">
        <v>91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="80" customFormat="1" ht="12.75"/>
    <row r="82" spans="1:12" s="80" customFormat="1" ht="12.75">
      <c r="A82" s="112" t="s">
        <v>87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s="80" customFormat="1" ht="13.5" thickBo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s="80" customFormat="1" ht="13.5" thickBot="1">
      <c r="A84" s="113" t="s">
        <v>34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5"/>
      <c r="L84" s="25"/>
    </row>
    <row r="85" spans="1:12" s="80" customFormat="1" ht="14.25">
      <c r="A85" s="116" t="s">
        <v>73</v>
      </c>
      <c r="B85" s="41" t="s">
        <v>133</v>
      </c>
      <c r="C85" s="41" t="s">
        <v>133</v>
      </c>
      <c r="D85" s="41" t="s">
        <v>133</v>
      </c>
      <c r="E85" s="41" t="s">
        <v>133</v>
      </c>
      <c r="F85" s="41" t="s">
        <v>133</v>
      </c>
      <c r="G85" s="41" t="s">
        <v>133</v>
      </c>
      <c r="H85" s="41" t="s">
        <v>133</v>
      </c>
      <c r="I85" s="41" t="s">
        <v>133</v>
      </c>
      <c r="J85" s="41" t="s">
        <v>133</v>
      </c>
      <c r="K85" s="41" t="s">
        <v>133</v>
      </c>
      <c r="L85" s="25"/>
    </row>
    <row r="86" spans="1:12" s="80" customFormat="1" ht="12.75">
      <c r="A86" s="116"/>
      <c r="B86" s="49" t="s">
        <v>74</v>
      </c>
      <c r="C86" s="49" t="s">
        <v>75</v>
      </c>
      <c r="D86" s="49" t="s">
        <v>76</v>
      </c>
      <c r="E86" s="49" t="s">
        <v>77</v>
      </c>
      <c r="F86" s="49" t="s">
        <v>78</v>
      </c>
      <c r="G86" s="49" t="s">
        <v>79</v>
      </c>
      <c r="H86" s="49" t="s">
        <v>80</v>
      </c>
      <c r="I86" s="49" t="s">
        <v>81</v>
      </c>
      <c r="J86" s="49" t="s">
        <v>82</v>
      </c>
      <c r="K86" s="49" t="s">
        <v>83</v>
      </c>
      <c r="L86" s="25"/>
    </row>
    <row r="87" spans="1:12" s="80" customFormat="1" ht="13.5" thickBot="1">
      <c r="A87" s="117"/>
      <c r="B87" s="13" t="s">
        <v>43</v>
      </c>
      <c r="C87" s="13" t="s">
        <v>43</v>
      </c>
      <c r="D87" s="13" t="s">
        <v>43</v>
      </c>
      <c r="E87" s="13" t="s">
        <v>43</v>
      </c>
      <c r="F87" s="13" t="s">
        <v>43</v>
      </c>
      <c r="G87" s="13" t="s">
        <v>43</v>
      </c>
      <c r="H87" s="13" t="s">
        <v>43</v>
      </c>
      <c r="I87" s="13" t="s">
        <v>43</v>
      </c>
      <c r="J87" s="13" t="s">
        <v>43</v>
      </c>
      <c r="K87" s="13" t="s">
        <v>43</v>
      </c>
      <c r="L87" s="25"/>
    </row>
    <row r="88" spans="1:12" s="80" customFormat="1" ht="13.5" thickTop="1">
      <c r="A88" s="118">
        <v>1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25"/>
    </row>
    <row r="89" spans="1:12" s="80" customFormat="1" ht="12.75">
      <c r="A89" s="119">
        <v>2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25"/>
    </row>
    <row r="90" spans="1:12" s="80" customFormat="1" ht="12.75">
      <c r="A90" s="119">
        <v>3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25"/>
    </row>
    <row r="91" spans="1:12" s="80" customFormat="1" ht="12.75">
      <c r="A91" s="119">
        <v>4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25"/>
    </row>
    <row r="92" spans="1:12" s="80" customFormat="1" ht="12.75">
      <c r="A92" s="119">
        <v>5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25"/>
    </row>
    <row r="93" spans="1:12" s="80" customFormat="1" ht="12.75">
      <c r="A93" s="119">
        <v>6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25"/>
    </row>
    <row r="94" spans="1:12" s="80" customFormat="1" ht="12.75">
      <c r="A94" s="119">
        <v>7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25"/>
    </row>
    <row r="95" spans="1:12" s="80" customFormat="1" ht="12.75">
      <c r="A95" s="119">
        <v>8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25"/>
    </row>
    <row r="96" spans="1:12" s="80" customFormat="1" ht="12.75">
      <c r="A96" s="119">
        <v>9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25"/>
    </row>
    <row r="97" spans="1:12" s="80" customFormat="1" ht="12.75">
      <c r="A97" s="119">
        <v>10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25"/>
    </row>
    <row r="98" spans="1:12" s="80" customFormat="1" ht="12.75">
      <c r="A98" s="119">
        <v>11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25"/>
    </row>
    <row r="99" spans="1:12" s="80" customFormat="1" ht="12.75">
      <c r="A99" s="119">
        <v>12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25"/>
    </row>
    <row r="100" spans="1:12" s="80" customFormat="1" ht="12.75">
      <c r="A100" s="119">
        <v>13</v>
      </c>
      <c r="B100" s="49">
        <v>0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25"/>
    </row>
    <row r="101" spans="1:12" s="80" customFormat="1" ht="12.75">
      <c r="A101" s="119">
        <v>14</v>
      </c>
      <c r="B101" s="49">
        <v>0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25"/>
    </row>
    <row r="102" spans="1:12" s="80" customFormat="1" ht="12.75">
      <c r="A102" s="119">
        <v>15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25"/>
    </row>
    <row r="103" spans="1:12" s="80" customFormat="1" ht="12.75">
      <c r="A103" s="119">
        <v>16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25"/>
    </row>
    <row r="104" spans="1:11" s="80" customFormat="1" ht="12.75">
      <c r="A104" s="119">
        <v>17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</row>
    <row r="105" spans="1:11" s="80" customFormat="1" ht="12.75">
      <c r="A105" s="119">
        <v>18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</row>
    <row r="106" spans="1:11" s="80" customFormat="1" ht="12.75">
      <c r="A106" s="119">
        <v>19</v>
      </c>
      <c r="B106" s="49">
        <v>0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</row>
    <row r="107" spans="1:11" s="80" customFormat="1" ht="13.5" thickBot="1">
      <c r="A107" s="120">
        <v>20</v>
      </c>
      <c r="B107" s="55">
        <v>0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</row>
    <row r="108" spans="1:11" s="80" customFormat="1" ht="14.25">
      <c r="A108" s="121" t="s">
        <v>137</v>
      </c>
      <c r="B108" s="121">
        <f>SUM(B88:B107)</f>
        <v>0</v>
      </c>
      <c r="C108" s="121">
        <f aca="true" t="shared" si="5" ref="C108">SUM(C88:C107)</f>
        <v>0</v>
      </c>
      <c r="D108" s="121">
        <f aca="true" t="shared" si="6" ref="D108">SUM(D88:D107)</f>
        <v>0</v>
      </c>
      <c r="E108" s="121">
        <f aca="true" t="shared" si="7" ref="E108">SUM(E88:E107)</f>
        <v>0</v>
      </c>
      <c r="F108" s="121">
        <f aca="true" t="shared" si="8" ref="F108">SUM(F88:F107)</f>
        <v>0</v>
      </c>
      <c r="G108" s="121">
        <f aca="true" t="shared" si="9" ref="G108">SUM(G88:G107)</f>
        <v>0</v>
      </c>
      <c r="H108" s="121">
        <f aca="true" t="shared" si="10" ref="H108">SUM(H88:H107)</f>
        <v>0</v>
      </c>
      <c r="I108" s="121">
        <f aca="true" t="shared" si="11" ref="I108">SUM(I88:I107)</f>
        <v>0</v>
      </c>
      <c r="J108" s="121">
        <f aca="true" t="shared" si="12" ref="J108">SUM(J88:J107)</f>
        <v>0</v>
      </c>
      <c r="K108" s="121">
        <f aca="true" t="shared" si="13" ref="K108">SUM(K88:K107)</f>
        <v>0</v>
      </c>
    </row>
    <row r="109" spans="1:11" s="80" customFormat="1" ht="12.7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</row>
    <row r="110" spans="1:11" s="80" customFormat="1" ht="12.75">
      <c r="A110" s="123" t="s">
        <v>88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</row>
    <row r="111" s="80" customFormat="1" ht="13.5" thickBot="1"/>
    <row r="112" spans="1:11" s="80" customFormat="1" ht="13.5" thickBot="1">
      <c r="A112" s="113" t="s">
        <v>34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5"/>
    </row>
    <row r="113" spans="1:11" s="80" customFormat="1" ht="12.75">
      <c r="A113" s="124" t="s">
        <v>84</v>
      </c>
      <c r="B113" s="125" t="s">
        <v>74</v>
      </c>
      <c r="C113" s="125" t="s">
        <v>75</v>
      </c>
      <c r="D113" s="125" t="s">
        <v>76</v>
      </c>
      <c r="E113" s="125" t="s">
        <v>77</v>
      </c>
      <c r="F113" s="125" t="s">
        <v>78</v>
      </c>
      <c r="G113" s="125" t="s">
        <v>79</v>
      </c>
      <c r="H113" s="125" t="s">
        <v>80</v>
      </c>
      <c r="I113" s="125" t="s">
        <v>81</v>
      </c>
      <c r="J113" s="125" t="s">
        <v>82</v>
      </c>
      <c r="K113" s="125" t="s">
        <v>83</v>
      </c>
    </row>
    <row r="114" spans="1:11" s="80" customFormat="1" ht="13.5" thickBot="1">
      <c r="A114" s="126"/>
      <c r="B114" s="14" t="s">
        <v>45</v>
      </c>
      <c r="C114" s="14" t="s">
        <v>45</v>
      </c>
      <c r="D114" s="14" t="s">
        <v>45</v>
      </c>
      <c r="E114" s="14" t="s">
        <v>45</v>
      </c>
      <c r="F114" s="14" t="s">
        <v>45</v>
      </c>
      <c r="G114" s="14" t="s">
        <v>45</v>
      </c>
      <c r="H114" s="14" t="s">
        <v>45</v>
      </c>
      <c r="I114" s="14" t="s">
        <v>45</v>
      </c>
      <c r="J114" s="14" t="s">
        <v>45</v>
      </c>
      <c r="K114" s="14" t="s">
        <v>45</v>
      </c>
    </row>
    <row r="115" spans="1:11" s="80" customFormat="1" ht="15" thickTop="1">
      <c r="A115" s="127" t="s">
        <v>138</v>
      </c>
      <c r="B115" s="128">
        <f>'Defaults_Grid extension'!B52</f>
        <v>0</v>
      </c>
      <c r="C115" s="128">
        <f>'Defaults_Grid extension'!B52</f>
        <v>0</v>
      </c>
      <c r="D115" s="128">
        <f>'Defaults_Grid extension'!B52</f>
        <v>0</v>
      </c>
      <c r="E115" s="128">
        <f>'Defaults_Grid extension'!B52</f>
        <v>0</v>
      </c>
      <c r="F115" s="128">
        <f>'Defaults_Grid extension'!B52</f>
        <v>0</v>
      </c>
      <c r="G115" s="128">
        <f>'Defaults_Grid extension'!B52</f>
        <v>0</v>
      </c>
      <c r="H115" s="128">
        <f>'Defaults_Grid extension'!B52</f>
        <v>0</v>
      </c>
      <c r="I115" s="128">
        <f>'Defaults_Grid extension'!B52</f>
        <v>0</v>
      </c>
      <c r="J115" s="128">
        <f>'Defaults_Grid extension'!B52</f>
        <v>0</v>
      </c>
      <c r="K115" s="128">
        <f>'Defaults_Grid extension'!B52</f>
        <v>0</v>
      </c>
    </row>
    <row r="116" spans="1:11" s="80" customFormat="1" ht="15" thickBot="1">
      <c r="A116" s="129" t="s">
        <v>134</v>
      </c>
      <c r="B116" s="130">
        <v>0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</row>
    <row r="117" spans="1:11" s="80" customFormat="1" ht="15.75" thickBot="1" thickTop="1">
      <c r="A117" s="131" t="s">
        <v>139</v>
      </c>
      <c r="B117" s="132">
        <f>B115-B116</f>
        <v>0</v>
      </c>
      <c r="C117" s="132">
        <f aca="true" t="shared" si="14" ref="C117">C115-C116</f>
        <v>0</v>
      </c>
      <c r="D117" s="132">
        <f aca="true" t="shared" si="15" ref="D117">D115-D116</f>
        <v>0</v>
      </c>
      <c r="E117" s="132">
        <f aca="true" t="shared" si="16" ref="E117">E115-E116</f>
        <v>0</v>
      </c>
      <c r="F117" s="132">
        <f aca="true" t="shared" si="17" ref="F117">F115-F116</f>
        <v>0</v>
      </c>
      <c r="G117" s="132">
        <f aca="true" t="shared" si="18" ref="G117">G115-G116</f>
        <v>0</v>
      </c>
      <c r="H117" s="132">
        <f aca="true" t="shared" si="19" ref="H117">H115-H116</f>
        <v>0</v>
      </c>
      <c r="I117" s="132">
        <f aca="true" t="shared" si="20" ref="I117">I115-I116</f>
        <v>0</v>
      </c>
      <c r="J117" s="132">
        <f aca="true" t="shared" si="21" ref="J117">J115-J116</f>
        <v>0</v>
      </c>
      <c r="K117" s="132">
        <f aca="true" t="shared" si="22" ref="K117">K115-K116</f>
        <v>0</v>
      </c>
    </row>
    <row r="118" spans="1:11" s="80" customFormat="1" ht="12.75">
      <c r="A118" s="122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s="80" customFormat="1" ht="12.75">
      <c r="A119" s="123" t="s">
        <v>89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="80" customFormat="1" ht="13.5" thickBot="1"/>
    <row r="121" spans="1:12" s="80" customFormat="1" ht="13.5" thickBot="1">
      <c r="A121" s="113" t="s">
        <v>34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5"/>
      <c r="L121" s="133" t="s">
        <v>86</v>
      </c>
    </row>
    <row r="122" spans="1:11" s="80" customFormat="1" ht="13.5" thickBot="1">
      <c r="A122" s="25" t="s">
        <v>85</v>
      </c>
      <c r="B122" s="134" t="s">
        <v>74</v>
      </c>
      <c r="C122" s="134" t="s">
        <v>75</v>
      </c>
      <c r="D122" s="134" t="s">
        <v>76</v>
      </c>
      <c r="E122" s="134" t="s">
        <v>77</v>
      </c>
      <c r="F122" s="134" t="s">
        <v>78</v>
      </c>
      <c r="G122" s="134" t="s">
        <v>79</v>
      </c>
      <c r="H122" s="134" t="s">
        <v>80</v>
      </c>
      <c r="I122" s="134" t="s">
        <v>81</v>
      </c>
      <c r="J122" s="134" t="s">
        <v>82</v>
      </c>
      <c r="K122" s="134" t="s">
        <v>83</v>
      </c>
    </row>
    <row r="123" spans="1:11" s="80" customFormat="1" ht="15" thickTop="1">
      <c r="A123" s="121" t="s">
        <v>140</v>
      </c>
      <c r="B123" s="105">
        <f aca="true" t="shared" si="23" ref="B123:K123">B108</f>
        <v>0</v>
      </c>
      <c r="C123" s="105">
        <f t="shared" si="23"/>
        <v>0</v>
      </c>
      <c r="D123" s="105">
        <f t="shared" si="23"/>
        <v>0</v>
      </c>
      <c r="E123" s="105">
        <f t="shared" si="23"/>
        <v>0</v>
      </c>
      <c r="F123" s="105">
        <f t="shared" si="23"/>
        <v>0</v>
      </c>
      <c r="G123" s="105">
        <f t="shared" si="23"/>
        <v>0</v>
      </c>
      <c r="H123" s="105">
        <f t="shared" si="23"/>
        <v>0</v>
      </c>
      <c r="I123" s="105">
        <f t="shared" si="23"/>
        <v>0</v>
      </c>
      <c r="J123" s="105">
        <f t="shared" si="23"/>
        <v>0</v>
      </c>
      <c r="K123" s="105">
        <f t="shared" si="23"/>
        <v>0</v>
      </c>
    </row>
    <row r="124" spans="1:11" s="80" customFormat="1" ht="15" thickBot="1">
      <c r="A124" s="135" t="s">
        <v>141</v>
      </c>
      <c r="B124" s="136">
        <f>B117</f>
        <v>0</v>
      </c>
      <c r="C124" s="136">
        <f aca="true" t="shared" si="24" ref="C124:K124">C117</f>
        <v>0</v>
      </c>
      <c r="D124" s="136">
        <f t="shared" si="24"/>
        <v>0</v>
      </c>
      <c r="E124" s="136">
        <f t="shared" si="24"/>
        <v>0</v>
      </c>
      <c r="F124" s="136">
        <f t="shared" si="24"/>
        <v>0</v>
      </c>
      <c r="G124" s="136">
        <f t="shared" si="24"/>
        <v>0</v>
      </c>
      <c r="H124" s="136">
        <f t="shared" si="24"/>
        <v>0</v>
      </c>
      <c r="I124" s="136">
        <f t="shared" si="24"/>
        <v>0</v>
      </c>
      <c r="J124" s="136">
        <f t="shared" si="24"/>
        <v>0</v>
      </c>
      <c r="K124" s="136">
        <f t="shared" si="24"/>
        <v>0</v>
      </c>
    </row>
    <row r="125" spans="1:12" s="80" customFormat="1" ht="15.75" thickBot="1" thickTop="1">
      <c r="A125" s="137" t="s">
        <v>142</v>
      </c>
      <c r="B125" s="138">
        <f>B123*B124</f>
        <v>0</v>
      </c>
      <c r="C125" s="138">
        <f aca="true" t="shared" si="25" ref="C125">C123*C124</f>
        <v>0</v>
      </c>
      <c r="D125" s="138">
        <f aca="true" t="shared" si="26" ref="D125">D123*D124</f>
        <v>0</v>
      </c>
      <c r="E125" s="138">
        <f aca="true" t="shared" si="27" ref="E125">E123*E124</f>
        <v>0</v>
      </c>
      <c r="F125" s="138">
        <f aca="true" t="shared" si="28" ref="F125">F123*F124</f>
        <v>0</v>
      </c>
      <c r="G125" s="138">
        <f aca="true" t="shared" si="29" ref="G125">G123*G124</f>
        <v>0</v>
      </c>
      <c r="H125" s="138">
        <f aca="true" t="shared" si="30" ref="H125">H123*H124</f>
        <v>0</v>
      </c>
      <c r="I125" s="138">
        <f aca="true" t="shared" si="31" ref="I125">I123*I124</f>
        <v>0</v>
      </c>
      <c r="J125" s="138">
        <f aca="true" t="shared" si="32" ref="J125">J123*J124</f>
        <v>0</v>
      </c>
      <c r="K125" s="138">
        <f aca="true" t="shared" si="33" ref="K125">K123*K124</f>
        <v>0</v>
      </c>
      <c r="L125" s="139">
        <f>SUM(B125:K125)</f>
        <v>0</v>
      </c>
    </row>
    <row r="126" s="80" customFormat="1" ht="12.75"/>
    <row r="127" spans="1:11" s="80" customFormat="1" ht="12.75">
      <c r="A127" s="111" t="s">
        <v>104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="80" customFormat="1" ht="12.75"/>
    <row r="129" spans="1:12" s="80" customFormat="1" ht="12.75">
      <c r="A129" s="112" t="s">
        <v>87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s="80" customFormat="1" ht="13.5" thickBo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s="80" customFormat="1" ht="13.5" thickBot="1">
      <c r="A131" s="113" t="s">
        <v>35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5"/>
      <c r="L131" s="25"/>
    </row>
    <row r="132" spans="1:12" s="80" customFormat="1" ht="14.25">
      <c r="A132" s="116" t="s">
        <v>73</v>
      </c>
      <c r="B132" s="41" t="s">
        <v>133</v>
      </c>
      <c r="C132" s="41" t="s">
        <v>133</v>
      </c>
      <c r="D132" s="41" t="s">
        <v>133</v>
      </c>
      <c r="E132" s="41" t="s">
        <v>133</v>
      </c>
      <c r="F132" s="41" t="s">
        <v>133</v>
      </c>
      <c r="G132" s="41" t="s">
        <v>133</v>
      </c>
      <c r="H132" s="41" t="s">
        <v>133</v>
      </c>
      <c r="I132" s="41" t="s">
        <v>133</v>
      </c>
      <c r="J132" s="41" t="s">
        <v>133</v>
      </c>
      <c r="K132" s="41" t="s">
        <v>133</v>
      </c>
      <c r="L132" s="25"/>
    </row>
    <row r="133" spans="1:12" s="80" customFormat="1" ht="12.75">
      <c r="A133" s="116"/>
      <c r="B133" s="49" t="s">
        <v>74</v>
      </c>
      <c r="C133" s="49" t="s">
        <v>75</v>
      </c>
      <c r="D133" s="49" t="s">
        <v>76</v>
      </c>
      <c r="E133" s="49" t="s">
        <v>77</v>
      </c>
      <c r="F133" s="49" t="s">
        <v>78</v>
      </c>
      <c r="G133" s="49" t="s">
        <v>79</v>
      </c>
      <c r="H133" s="49" t="s">
        <v>80</v>
      </c>
      <c r="I133" s="49" t="s">
        <v>81</v>
      </c>
      <c r="J133" s="49" t="s">
        <v>82</v>
      </c>
      <c r="K133" s="49" t="s">
        <v>83</v>
      </c>
      <c r="L133" s="25"/>
    </row>
    <row r="134" spans="1:12" s="80" customFormat="1" ht="13.5" thickBot="1">
      <c r="A134" s="117"/>
      <c r="B134" s="13" t="s">
        <v>43</v>
      </c>
      <c r="C134" s="13" t="s">
        <v>43</v>
      </c>
      <c r="D134" s="13" t="s">
        <v>43</v>
      </c>
      <c r="E134" s="13" t="s">
        <v>43</v>
      </c>
      <c r="F134" s="13" t="s">
        <v>43</v>
      </c>
      <c r="G134" s="13" t="s">
        <v>43</v>
      </c>
      <c r="H134" s="13" t="s">
        <v>43</v>
      </c>
      <c r="I134" s="13" t="s">
        <v>43</v>
      </c>
      <c r="J134" s="13" t="s">
        <v>43</v>
      </c>
      <c r="K134" s="13" t="s">
        <v>43</v>
      </c>
      <c r="L134" s="25"/>
    </row>
    <row r="135" spans="1:12" s="80" customFormat="1" ht="13.5" thickTop="1">
      <c r="A135" s="118">
        <v>1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25"/>
    </row>
    <row r="136" spans="1:12" s="80" customFormat="1" ht="12.75">
      <c r="A136" s="119">
        <v>2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25"/>
    </row>
    <row r="137" spans="1:12" s="80" customFormat="1" ht="12.75">
      <c r="A137" s="119">
        <v>3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25"/>
    </row>
    <row r="138" spans="1:12" s="80" customFormat="1" ht="12.75">
      <c r="A138" s="119">
        <v>4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25"/>
    </row>
    <row r="139" spans="1:12" s="80" customFormat="1" ht="12.75">
      <c r="A139" s="119">
        <v>5</v>
      </c>
      <c r="B139" s="49">
        <v>0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25"/>
    </row>
    <row r="140" spans="1:12" s="80" customFormat="1" ht="12.75">
      <c r="A140" s="119">
        <v>6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25"/>
    </row>
    <row r="141" spans="1:12" s="80" customFormat="1" ht="12.75">
      <c r="A141" s="119">
        <v>7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25"/>
    </row>
    <row r="142" spans="1:12" s="80" customFormat="1" ht="12.75">
      <c r="A142" s="119">
        <v>8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25"/>
    </row>
    <row r="143" spans="1:12" s="80" customFormat="1" ht="12.75">
      <c r="A143" s="119">
        <v>9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25"/>
    </row>
    <row r="144" spans="1:12" s="80" customFormat="1" ht="12.75">
      <c r="A144" s="119">
        <v>10</v>
      </c>
      <c r="B144" s="49">
        <v>0</v>
      </c>
      <c r="C144" s="49">
        <v>0</v>
      </c>
      <c r="D144" s="49">
        <v>0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25"/>
    </row>
    <row r="145" spans="1:12" s="80" customFormat="1" ht="12.75">
      <c r="A145" s="119">
        <v>11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25"/>
    </row>
    <row r="146" spans="1:12" s="80" customFormat="1" ht="12.75">
      <c r="A146" s="119">
        <v>12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25"/>
    </row>
    <row r="147" spans="1:12" s="80" customFormat="1" ht="12.75">
      <c r="A147" s="119">
        <v>13</v>
      </c>
      <c r="B147" s="49">
        <v>0</v>
      </c>
      <c r="C147" s="49">
        <v>0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25"/>
    </row>
    <row r="148" spans="1:12" s="80" customFormat="1" ht="12.75">
      <c r="A148" s="119">
        <v>14</v>
      </c>
      <c r="B148" s="49">
        <v>0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25"/>
    </row>
    <row r="149" spans="1:12" s="80" customFormat="1" ht="12.75">
      <c r="A149" s="119">
        <v>15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25"/>
    </row>
    <row r="150" spans="1:12" s="80" customFormat="1" ht="12.75">
      <c r="A150" s="119">
        <v>16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25"/>
    </row>
    <row r="151" spans="1:11" s="80" customFormat="1" ht="12.75">
      <c r="A151" s="119">
        <v>17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</row>
    <row r="152" spans="1:11" s="80" customFormat="1" ht="12.75">
      <c r="A152" s="119">
        <v>18</v>
      </c>
      <c r="B152" s="49"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</row>
    <row r="153" spans="1:11" s="80" customFormat="1" ht="12.75">
      <c r="A153" s="119">
        <v>19</v>
      </c>
      <c r="B153" s="49">
        <v>0</v>
      </c>
      <c r="C153" s="49">
        <v>0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</row>
    <row r="154" spans="1:11" s="80" customFormat="1" ht="13.5" thickBot="1">
      <c r="A154" s="120">
        <v>20</v>
      </c>
      <c r="B154" s="55">
        <v>0</v>
      </c>
      <c r="C154" s="55">
        <v>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</row>
    <row r="155" spans="1:11" s="80" customFormat="1" ht="14.25">
      <c r="A155" s="121" t="s">
        <v>137</v>
      </c>
      <c r="B155" s="121">
        <f>SUM(B135:B154)</f>
        <v>0</v>
      </c>
      <c r="C155" s="121">
        <f aca="true" t="shared" si="34" ref="C155">SUM(C135:C154)</f>
        <v>0</v>
      </c>
      <c r="D155" s="121">
        <f aca="true" t="shared" si="35" ref="D155">SUM(D135:D154)</f>
        <v>0</v>
      </c>
      <c r="E155" s="121">
        <f aca="true" t="shared" si="36" ref="E155">SUM(E135:E154)</f>
        <v>0</v>
      </c>
      <c r="F155" s="121">
        <f aca="true" t="shared" si="37" ref="F155">SUM(F135:F154)</f>
        <v>0</v>
      </c>
      <c r="G155" s="121">
        <f aca="true" t="shared" si="38" ref="G155">SUM(G135:G154)</f>
        <v>0</v>
      </c>
      <c r="H155" s="121">
        <f aca="true" t="shared" si="39" ref="H155">SUM(H135:H154)</f>
        <v>0</v>
      </c>
      <c r="I155" s="121">
        <f aca="true" t="shared" si="40" ref="I155">SUM(I135:I154)</f>
        <v>0</v>
      </c>
      <c r="J155" s="121">
        <f aca="true" t="shared" si="41" ref="J155">SUM(J135:J154)</f>
        <v>0</v>
      </c>
      <c r="K155" s="121">
        <f aca="true" t="shared" si="42" ref="K155">SUM(K135:K154)</f>
        <v>0</v>
      </c>
    </row>
    <row r="156" spans="1:11" s="80" customFormat="1" ht="12.7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</row>
    <row r="157" spans="1:11" s="80" customFormat="1" ht="12.75">
      <c r="A157" s="123" t="s">
        <v>88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</row>
    <row r="158" s="80" customFormat="1" ht="13.5" thickBot="1"/>
    <row r="159" spans="1:11" s="80" customFormat="1" ht="13.5" thickBot="1">
      <c r="A159" s="113" t="s">
        <v>35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5"/>
    </row>
    <row r="160" spans="1:11" s="80" customFormat="1" ht="12.75">
      <c r="A160" s="124" t="s">
        <v>84</v>
      </c>
      <c r="B160" s="125" t="s">
        <v>74</v>
      </c>
      <c r="C160" s="125" t="s">
        <v>75</v>
      </c>
      <c r="D160" s="125" t="s">
        <v>76</v>
      </c>
      <c r="E160" s="125" t="s">
        <v>77</v>
      </c>
      <c r="F160" s="125" t="s">
        <v>78</v>
      </c>
      <c r="G160" s="125" t="s">
        <v>79</v>
      </c>
      <c r="H160" s="125" t="s">
        <v>80</v>
      </c>
      <c r="I160" s="125" t="s">
        <v>81</v>
      </c>
      <c r="J160" s="125" t="s">
        <v>82</v>
      </c>
      <c r="K160" s="125" t="s">
        <v>83</v>
      </c>
    </row>
    <row r="161" spans="1:11" s="80" customFormat="1" ht="13.5" thickBot="1">
      <c r="A161" s="126"/>
      <c r="B161" s="14" t="s">
        <v>45</v>
      </c>
      <c r="C161" s="14" t="s">
        <v>45</v>
      </c>
      <c r="D161" s="14" t="s">
        <v>45</v>
      </c>
      <c r="E161" s="14" t="s">
        <v>45</v>
      </c>
      <c r="F161" s="14" t="s">
        <v>45</v>
      </c>
      <c r="G161" s="14" t="s">
        <v>45</v>
      </c>
      <c r="H161" s="14" t="s">
        <v>45</v>
      </c>
      <c r="I161" s="14" t="s">
        <v>45</v>
      </c>
      <c r="J161" s="14" t="s">
        <v>45</v>
      </c>
      <c r="K161" s="14" t="s">
        <v>45</v>
      </c>
    </row>
    <row r="162" spans="1:11" s="80" customFormat="1" ht="15" thickTop="1">
      <c r="A162" s="127" t="s">
        <v>138</v>
      </c>
      <c r="B162" s="128">
        <f>'Defaults_Grid extension'!B99</f>
        <v>0</v>
      </c>
      <c r="C162" s="128">
        <f>'Defaults_Grid extension'!B99</f>
        <v>0</v>
      </c>
      <c r="D162" s="128">
        <f>'Defaults_Grid extension'!B99</f>
        <v>0</v>
      </c>
      <c r="E162" s="128">
        <f>'Defaults_Grid extension'!B99</f>
        <v>0</v>
      </c>
      <c r="F162" s="128">
        <f>'Defaults_Grid extension'!B99</f>
        <v>0</v>
      </c>
      <c r="G162" s="128">
        <f>'Defaults_Grid extension'!B99</f>
        <v>0</v>
      </c>
      <c r="H162" s="128">
        <f>'Defaults_Grid extension'!B99</f>
        <v>0</v>
      </c>
      <c r="I162" s="128">
        <f>'Defaults_Grid extension'!B99</f>
        <v>0</v>
      </c>
      <c r="J162" s="128">
        <f>'Defaults_Grid extension'!B99</f>
        <v>0</v>
      </c>
      <c r="K162" s="128">
        <f>'Defaults_Grid extension'!B99</f>
        <v>0</v>
      </c>
    </row>
    <row r="163" spans="1:11" s="80" customFormat="1" ht="15" thickBot="1">
      <c r="A163" s="129" t="s">
        <v>134</v>
      </c>
      <c r="B163" s="130">
        <v>0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</row>
    <row r="164" spans="1:11" s="80" customFormat="1" ht="15.75" thickBot="1" thickTop="1">
      <c r="A164" s="131" t="s">
        <v>139</v>
      </c>
      <c r="B164" s="132">
        <f>B162-B163</f>
        <v>0</v>
      </c>
      <c r="C164" s="132">
        <f aca="true" t="shared" si="43" ref="C164">C162-C163</f>
        <v>0</v>
      </c>
      <c r="D164" s="132">
        <f aca="true" t="shared" si="44" ref="D164">D162-D163</f>
        <v>0</v>
      </c>
      <c r="E164" s="132">
        <f aca="true" t="shared" si="45" ref="E164">E162-E163</f>
        <v>0</v>
      </c>
      <c r="F164" s="132">
        <f aca="true" t="shared" si="46" ref="F164">F162-F163</f>
        <v>0</v>
      </c>
      <c r="G164" s="132">
        <f aca="true" t="shared" si="47" ref="G164">G162-G163</f>
        <v>0</v>
      </c>
      <c r="H164" s="132">
        <f aca="true" t="shared" si="48" ref="H164">H162-H163</f>
        <v>0</v>
      </c>
      <c r="I164" s="132">
        <f aca="true" t="shared" si="49" ref="I164">I162-I163</f>
        <v>0</v>
      </c>
      <c r="J164" s="132">
        <f aca="true" t="shared" si="50" ref="J164">J162-J163</f>
        <v>0</v>
      </c>
      <c r="K164" s="132">
        <f aca="true" t="shared" si="51" ref="K164">K162-K163</f>
        <v>0</v>
      </c>
    </row>
    <row r="165" spans="1:11" s="80" customFormat="1" ht="12.75">
      <c r="A165" s="122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1:11" s="80" customFormat="1" ht="12.75">
      <c r="A166" s="123" t="s">
        <v>89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="80" customFormat="1" ht="13.5" thickBot="1"/>
    <row r="168" spans="1:12" s="80" customFormat="1" ht="13.5" thickBot="1">
      <c r="A168" s="113" t="s">
        <v>35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5"/>
      <c r="L168" s="133" t="s">
        <v>86</v>
      </c>
    </row>
    <row r="169" spans="1:11" s="80" customFormat="1" ht="13.5" thickBot="1">
      <c r="A169" s="25" t="s">
        <v>85</v>
      </c>
      <c r="B169" s="134" t="s">
        <v>74</v>
      </c>
      <c r="C169" s="134" t="s">
        <v>75</v>
      </c>
      <c r="D169" s="134" t="s">
        <v>76</v>
      </c>
      <c r="E169" s="134" t="s">
        <v>77</v>
      </c>
      <c r="F169" s="134" t="s">
        <v>78</v>
      </c>
      <c r="G169" s="134" t="s">
        <v>79</v>
      </c>
      <c r="H169" s="134" t="s">
        <v>80</v>
      </c>
      <c r="I169" s="134" t="s">
        <v>81</v>
      </c>
      <c r="J169" s="134" t="s">
        <v>82</v>
      </c>
      <c r="K169" s="134" t="s">
        <v>83</v>
      </c>
    </row>
    <row r="170" spans="1:11" s="80" customFormat="1" ht="15" thickTop="1">
      <c r="A170" s="121" t="s">
        <v>140</v>
      </c>
      <c r="B170" s="105">
        <f aca="true" t="shared" si="52" ref="B170:K170">B155</f>
        <v>0</v>
      </c>
      <c r="C170" s="105">
        <f t="shared" si="52"/>
        <v>0</v>
      </c>
      <c r="D170" s="105">
        <f t="shared" si="52"/>
        <v>0</v>
      </c>
      <c r="E170" s="105">
        <f t="shared" si="52"/>
        <v>0</v>
      </c>
      <c r="F170" s="105">
        <f t="shared" si="52"/>
        <v>0</v>
      </c>
      <c r="G170" s="105">
        <f t="shared" si="52"/>
        <v>0</v>
      </c>
      <c r="H170" s="105">
        <f t="shared" si="52"/>
        <v>0</v>
      </c>
      <c r="I170" s="105">
        <f t="shared" si="52"/>
        <v>0</v>
      </c>
      <c r="J170" s="105">
        <f t="shared" si="52"/>
        <v>0</v>
      </c>
      <c r="K170" s="105">
        <f t="shared" si="52"/>
        <v>0</v>
      </c>
    </row>
    <row r="171" spans="1:11" s="80" customFormat="1" ht="15" thickBot="1">
      <c r="A171" s="135" t="s">
        <v>141</v>
      </c>
      <c r="B171" s="136">
        <f>B164</f>
        <v>0</v>
      </c>
      <c r="C171" s="136">
        <f aca="true" t="shared" si="53" ref="C171:K171">C164</f>
        <v>0</v>
      </c>
      <c r="D171" s="136">
        <f t="shared" si="53"/>
        <v>0</v>
      </c>
      <c r="E171" s="136">
        <f t="shared" si="53"/>
        <v>0</v>
      </c>
      <c r="F171" s="136">
        <f t="shared" si="53"/>
        <v>0</v>
      </c>
      <c r="G171" s="136">
        <f t="shared" si="53"/>
        <v>0</v>
      </c>
      <c r="H171" s="136">
        <f t="shared" si="53"/>
        <v>0</v>
      </c>
      <c r="I171" s="136">
        <f t="shared" si="53"/>
        <v>0</v>
      </c>
      <c r="J171" s="136">
        <f t="shared" si="53"/>
        <v>0</v>
      </c>
      <c r="K171" s="136">
        <f t="shared" si="53"/>
        <v>0</v>
      </c>
    </row>
    <row r="172" spans="1:12" s="80" customFormat="1" ht="15.75" thickBot="1" thickTop="1">
      <c r="A172" s="137" t="s">
        <v>142</v>
      </c>
      <c r="B172" s="138">
        <f>B170*B171</f>
        <v>0</v>
      </c>
      <c r="C172" s="138">
        <f aca="true" t="shared" si="54" ref="C172">C170*C171</f>
        <v>0</v>
      </c>
      <c r="D172" s="138">
        <f aca="true" t="shared" si="55" ref="D172">D170*D171</f>
        <v>0</v>
      </c>
      <c r="E172" s="138">
        <f aca="true" t="shared" si="56" ref="E172">E170*E171</f>
        <v>0</v>
      </c>
      <c r="F172" s="138">
        <f aca="true" t="shared" si="57" ref="F172">F170*F171</f>
        <v>0</v>
      </c>
      <c r="G172" s="138">
        <f aca="true" t="shared" si="58" ref="G172">G170*G171</f>
        <v>0</v>
      </c>
      <c r="H172" s="138">
        <f aca="true" t="shared" si="59" ref="H172">H170*H171</f>
        <v>0</v>
      </c>
      <c r="I172" s="138">
        <f aca="true" t="shared" si="60" ref="I172">I170*I171</f>
        <v>0</v>
      </c>
      <c r="J172" s="138">
        <f aca="true" t="shared" si="61" ref="J172">J170*J171</f>
        <v>0</v>
      </c>
      <c r="K172" s="138">
        <f aca="true" t="shared" si="62" ref="K172">K170*K171</f>
        <v>0</v>
      </c>
      <c r="L172" s="139">
        <f>SUM(B172:K172)</f>
        <v>0</v>
      </c>
    </row>
    <row r="173" s="80" customFormat="1" ht="12.75"/>
    <row r="174" spans="1:11" s="80" customFormat="1" ht="12.75">
      <c r="A174" s="111" t="s">
        <v>103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="80" customFormat="1" ht="12.75"/>
    <row r="176" spans="1:12" s="80" customFormat="1" ht="12.75">
      <c r="A176" s="112" t="s">
        <v>87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s="80" customFormat="1" ht="13.5" thickBo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s="80" customFormat="1" ht="13.5" thickBot="1">
      <c r="A178" s="113" t="s">
        <v>36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5"/>
      <c r="L178" s="25"/>
    </row>
    <row r="179" spans="1:12" s="80" customFormat="1" ht="14.25">
      <c r="A179" s="116" t="s">
        <v>73</v>
      </c>
      <c r="B179" s="41" t="s">
        <v>133</v>
      </c>
      <c r="C179" s="41" t="s">
        <v>133</v>
      </c>
      <c r="D179" s="41" t="s">
        <v>133</v>
      </c>
      <c r="E179" s="41" t="s">
        <v>133</v>
      </c>
      <c r="F179" s="41" t="s">
        <v>133</v>
      </c>
      <c r="G179" s="41" t="s">
        <v>133</v>
      </c>
      <c r="H179" s="41" t="s">
        <v>133</v>
      </c>
      <c r="I179" s="41" t="s">
        <v>133</v>
      </c>
      <c r="J179" s="41" t="s">
        <v>133</v>
      </c>
      <c r="K179" s="41" t="s">
        <v>133</v>
      </c>
      <c r="L179" s="25"/>
    </row>
    <row r="180" spans="1:12" s="80" customFormat="1" ht="12.75">
      <c r="A180" s="116"/>
      <c r="B180" s="49" t="s">
        <v>74</v>
      </c>
      <c r="C180" s="49" t="s">
        <v>75</v>
      </c>
      <c r="D180" s="49" t="s">
        <v>76</v>
      </c>
      <c r="E180" s="49" t="s">
        <v>77</v>
      </c>
      <c r="F180" s="49" t="s">
        <v>78</v>
      </c>
      <c r="G180" s="49" t="s">
        <v>79</v>
      </c>
      <c r="H180" s="49" t="s">
        <v>80</v>
      </c>
      <c r="I180" s="49" t="s">
        <v>81</v>
      </c>
      <c r="J180" s="49" t="s">
        <v>82</v>
      </c>
      <c r="K180" s="49" t="s">
        <v>83</v>
      </c>
      <c r="L180" s="25"/>
    </row>
    <row r="181" spans="1:12" s="80" customFormat="1" ht="13.5" thickBot="1">
      <c r="A181" s="117"/>
      <c r="B181" s="13" t="s">
        <v>43</v>
      </c>
      <c r="C181" s="13" t="s">
        <v>43</v>
      </c>
      <c r="D181" s="13" t="s">
        <v>43</v>
      </c>
      <c r="E181" s="13" t="s">
        <v>43</v>
      </c>
      <c r="F181" s="13" t="s">
        <v>43</v>
      </c>
      <c r="G181" s="13" t="s">
        <v>43</v>
      </c>
      <c r="H181" s="13" t="s">
        <v>43</v>
      </c>
      <c r="I181" s="13" t="s">
        <v>43</v>
      </c>
      <c r="J181" s="13" t="s">
        <v>43</v>
      </c>
      <c r="K181" s="13" t="s">
        <v>43</v>
      </c>
      <c r="L181" s="25"/>
    </row>
    <row r="182" spans="1:12" s="80" customFormat="1" ht="13.5" thickTop="1">
      <c r="A182" s="118">
        <v>1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25"/>
    </row>
    <row r="183" spans="1:12" s="80" customFormat="1" ht="12.75">
      <c r="A183" s="119">
        <v>2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25"/>
    </row>
    <row r="184" spans="1:12" s="80" customFormat="1" ht="12.75">
      <c r="A184" s="119">
        <v>3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25"/>
    </row>
    <row r="185" spans="1:12" s="80" customFormat="1" ht="12.75">
      <c r="A185" s="119">
        <v>4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25"/>
    </row>
    <row r="186" spans="1:12" s="80" customFormat="1" ht="12.75">
      <c r="A186" s="119">
        <v>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25"/>
    </row>
    <row r="187" spans="1:12" s="80" customFormat="1" ht="12.75">
      <c r="A187" s="119">
        <v>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25"/>
    </row>
    <row r="188" spans="1:12" s="80" customFormat="1" ht="12.75">
      <c r="A188" s="119">
        <v>7</v>
      </c>
      <c r="B188" s="49">
        <v>0</v>
      </c>
      <c r="C188" s="49">
        <v>0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25"/>
    </row>
    <row r="189" spans="1:12" s="80" customFormat="1" ht="12.75">
      <c r="A189" s="119">
        <v>8</v>
      </c>
      <c r="B189" s="49">
        <v>0</v>
      </c>
      <c r="C189" s="49">
        <v>0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25"/>
    </row>
    <row r="190" spans="1:12" s="80" customFormat="1" ht="12.75">
      <c r="A190" s="119">
        <v>9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25"/>
    </row>
    <row r="191" spans="1:12" s="80" customFormat="1" ht="12.75">
      <c r="A191" s="119">
        <v>10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25"/>
    </row>
    <row r="192" spans="1:12" s="80" customFormat="1" ht="12.75">
      <c r="A192" s="119">
        <v>11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25"/>
    </row>
    <row r="193" spans="1:12" s="80" customFormat="1" ht="12.75">
      <c r="A193" s="119">
        <v>12</v>
      </c>
      <c r="B193" s="49">
        <v>0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25"/>
    </row>
    <row r="194" spans="1:12" s="80" customFormat="1" ht="12.75">
      <c r="A194" s="119">
        <v>13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25"/>
    </row>
    <row r="195" spans="1:12" s="80" customFormat="1" ht="12.75">
      <c r="A195" s="119">
        <v>14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25"/>
    </row>
    <row r="196" spans="1:12" s="80" customFormat="1" ht="12.75">
      <c r="A196" s="119">
        <v>15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25"/>
    </row>
    <row r="197" spans="1:12" s="80" customFormat="1" ht="12.75">
      <c r="A197" s="119">
        <v>16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25"/>
    </row>
    <row r="198" spans="1:11" s="80" customFormat="1" ht="12.75">
      <c r="A198" s="119">
        <v>17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</row>
    <row r="199" spans="1:11" s="80" customFormat="1" ht="12.75">
      <c r="A199" s="119">
        <v>18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</row>
    <row r="200" spans="1:11" s="80" customFormat="1" ht="12.75">
      <c r="A200" s="119">
        <v>19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</row>
    <row r="201" spans="1:11" s="80" customFormat="1" ht="13.5" thickBot="1">
      <c r="A201" s="120">
        <v>20</v>
      </c>
      <c r="B201" s="55">
        <v>0</v>
      </c>
      <c r="C201" s="55">
        <v>0</v>
      </c>
      <c r="D201" s="55">
        <v>0</v>
      </c>
      <c r="E201" s="55">
        <v>0</v>
      </c>
      <c r="F201" s="55">
        <v>0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</row>
    <row r="202" spans="1:11" s="80" customFormat="1" ht="14.25">
      <c r="A202" s="121" t="s">
        <v>137</v>
      </c>
      <c r="B202" s="121">
        <f>SUM(B182:B201)</f>
        <v>0</v>
      </c>
      <c r="C202" s="121">
        <f aca="true" t="shared" si="63" ref="C202">SUM(C182:C201)</f>
        <v>0</v>
      </c>
      <c r="D202" s="121">
        <f aca="true" t="shared" si="64" ref="D202">SUM(D182:D201)</f>
        <v>0</v>
      </c>
      <c r="E202" s="121">
        <f aca="true" t="shared" si="65" ref="E202">SUM(E182:E201)</f>
        <v>0</v>
      </c>
      <c r="F202" s="121">
        <f aca="true" t="shared" si="66" ref="F202">SUM(F182:F201)</f>
        <v>0</v>
      </c>
      <c r="G202" s="121">
        <f aca="true" t="shared" si="67" ref="G202">SUM(G182:G201)</f>
        <v>0</v>
      </c>
      <c r="H202" s="121">
        <f aca="true" t="shared" si="68" ref="H202">SUM(H182:H201)</f>
        <v>0</v>
      </c>
      <c r="I202" s="121">
        <f aca="true" t="shared" si="69" ref="I202">SUM(I182:I201)</f>
        <v>0</v>
      </c>
      <c r="J202" s="121">
        <f aca="true" t="shared" si="70" ref="J202">SUM(J182:J201)</f>
        <v>0</v>
      </c>
      <c r="K202" s="121">
        <f aca="true" t="shared" si="71" ref="K202">SUM(K182:K201)</f>
        <v>0</v>
      </c>
    </row>
    <row r="203" spans="1:11" s="80" customFormat="1" ht="12.7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</row>
    <row r="204" spans="1:11" s="80" customFormat="1" ht="12.75">
      <c r="A204" s="123" t="s">
        <v>88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</row>
    <row r="205" s="80" customFormat="1" ht="13.5" thickBot="1"/>
    <row r="206" spans="1:11" s="80" customFormat="1" ht="13.5" thickBot="1">
      <c r="A206" s="113" t="s">
        <v>36</v>
      </c>
      <c r="B206" s="114"/>
      <c r="C206" s="114"/>
      <c r="D206" s="114"/>
      <c r="E206" s="114"/>
      <c r="F206" s="114"/>
      <c r="G206" s="114"/>
      <c r="H206" s="114"/>
      <c r="I206" s="114"/>
      <c r="J206" s="114"/>
      <c r="K206" s="115"/>
    </row>
    <row r="207" spans="1:11" s="80" customFormat="1" ht="12.75">
      <c r="A207" s="124" t="s">
        <v>84</v>
      </c>
      <c r="B207" s="125" t="s">
        <v>74</v>
      </c>
      <c r="C207" s="125" t="s">
        <v>75</v>
      </c>
      <c r="D207" s="125" t="s">
        <v>76</v>
      </c>
      <c r="E207" s="125" t="s">
        <v>77</v>
      </c>
      <c r="F207" s="125" t="s">
        <v>78</v>
      </c>
      <c r="G207" s="125" t="s">
        <v>79</v>
      </c>
      <c r="H207" s="125" t="s">
        <v>80</v>
      </c>
      <c r="I207" s="125" t="s">
        <v>81</v>
      </c>
      <c r="J207" s="125" t="s">
        <v>82</v>
      </c>
      <c r="K207" s="125" t="s">
        <v>83</v>
      </c>
    </row>
    <row r="208" spans="1:11" s="80" customFormat="1" ht="13.5" thickBot="1">
      <c r="A208" s="126"/>
      <c r="B208" s="14" t="s">
        <v>45</v>
      </c>
      <c r="C208" s="14" t="s">
        <v>45</v>
      </c>
      <c r="D208" s="14" t="s">
        <v>45</v>
      </c>
      <c r="E208" s="14" t="s">
        <v>45</v>
      </c>
      <c r="F208" s="14" t="s">
        <v>45</v>
      </c>
      <c r="G208" s="14" t="s">
        <v>45</v>
      </c>
      <c r="H208" s="14" t="s">
        <v>45</v>
      </c>
      <c r="I208" s="14" t="s">
        <v>45</v>
      </c>
      <c r="J208" s="14" t="s">
        <v>45</v>
      </c>
      <c r="K208" s="14" t="s">
        <v>45</v>
      </c>
    </row>
    <row r="209" spans="1:11" s="80" customFormat="1" ht="15" thickTop="1">
      <c r="A209" s="127" t="s">
        <v>138</v>
      </c>
      <c r="B209" s="128">
        <f>'Defaults_Grid extension'!B146</f>
        <v>0</v>
      </c>
      <c r="C209" s="128">
        <f>'Defaults_Grid extension'!B146</f>
        <v>0</v>
      </c>
      <c r="D209" s="128">
        <f>'Defaults_Grid extension'!B146</f>
        <v>0</v>
      </c>
      <c r="E209" s="128">
        <f>'Defaults_Grid extension'!B146</f>
        <v>0</v>
      </c>
      <c r="F209" s="128">
        <f>'Defaults_Grid extension'!B146</f>
        <v>0</v>
      </c>
      <c r="G209" s="128">
        <f>'Defaults_Grid extension'!B146</f>
        <v>0</v>
      </c>
      <c r="H209" s="128">
        <f>'Defaults_Grid extension'!B146</f>
        <v>0</v>
      </c>
      <c r="I209" s="128">
        <f>'Defaults_Grid extension'!B146</f>
        <v>0</v>
      </c>
      <c r="J209" s="128">
        <f>'Defaults_Grid extension'!B146</f>
        <v>0</v>
      </c>
      <c r="K209" s="128">
        <f>'Defaults_Grid extension'!B146</f>
        <v>0</v>
      </c>
    </row>
    <row r="210" spans="1:11" s="80" customFormat="1" ht="15" thickBot="1">
      <c r="A210" s="129" t="s">
        <v>134</v>
      </c>
      <c r="B210" s="130">
        <v>0</v>
      </c>
      <c r="C210" s="130">
        <v>0</v>
      </c>
      <c r="D210" s="130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</row>
    <row r="211" spans="1:11" s="80" customFormat="1" ht="15.75" thickBot="1" thickTop="1">
      <c r="A211" s="131" t="s">
        <v>139</v>
      </c>
      <c r="B211" s="132">
        <f>B209-B210</f>
        <v>0</v>
      </c>
      <c r="C211" s="132">
        <f aca="true" t="shared" si="72" ref="C211">C209-C210</f>
        <v>0</v>
      </c>
      <c r="D211" s="132">
        <f aca="true" t="shared" si="73" ref="D211">D209-D210</f>
        <v>0</v>
      </c>
      <c r="E211" s="132">
        <f aca="true" t="shared" si="74" ref="E211">E209-E210</f>
        <v>0</v>
      </c>
      <c r="F211" s="132">
        <f aca="true" t="shared" si="75" ref="F211">F209-F210</f>
        <v>0</v>
      </c>
      <c r="G211" s="132">
        <f aca="true" t="shared" si="76" ref="G211">G209-G210</f>
        <v>0</v>
      </c>
      <c r="H211" s="132">
        <f aca="true" t="shared" si="77" ref="H211">H209-H210</f>
        <v>0</v>
      </c>
      <c r="I211" s="132">
        <f aca="true" t="shared" si="78" ref="I211">I209-I210</f>
        <v>0</v>
      </c>
      <c r="J211" s="132">
        <f aca="true" t="shared" si="79" ref="J211">J209-J210</f>
        <v>0</v>
      </c>
      <c r="K211" s="132">
        <f aca="true" t="shared" si="80" ref="K211">K209-K210</f>
        <v>0</v>
      </c>
    </row>
    <row r="212" spans="1:11" s="80" customFormat="1" ht="12.75">
      <c r="A212" s="122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1:11" s="80" customFormat="1" ht="12.75">
      <c r="A213" s="123" t="s">
        <v>89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="80" customFormat="1" ht="13.5" thickBot="1"/>
    <row r="215" spans="1:12" s="80" customFormat="1" ht="13.5" thickBot="1">
      <c r="A215" s="113" t="s">
        <v>36</v>
      </c>
      <c r="B215" s="114"/>
      <c r="C215" s="114"/>
      <c r="D215" s="114"/>
      <c r="E215" s="114"/>
      <c r="F215" s="114"/>
      <c r="G215" s="114"/>
      <c r="H215" s="114"/>
      <c r="I215" s="114"/>
      <c r="J215" s="114"/>
      <c r="K215" s="115"/>
      <c r="L215" s="133" t="s">
        <v>86</v>
      </c>
    </row>
    <row r="216" spans="1:11" s="80" customFormat="1" ht="13.5" thickBot="1">
      <c r="A216" s="25" t="s">
        <v>85</v>
      </c>
      <c r="B216" s="134" t="s">
        <v>74</v>
      </c>
      <c r="C216" s="134" t="s">
        <v>75</v>
      </c>
      <c r="D216" s="134" t="s">
        <v>76</v>
      </c>
      <c r="E216" s="134" t="s">
        <v>77</v>
      </c>
      <c r="F216" s="134" t="s">
        <v>78</v>
      </c>
      <c r="G216" s="134" t="s">
        <v>79</v>
      </c>
      <c r="H216" s="134" t="s">
        <v>80</v>
      </c>
      <c r="I216" s="134" t="s">
        <v>81</v>
      </c>
      <c r="J216" s="134" t="s">
        <v>82</v>
      </c>
      <c r="K216" s="134" t="s">
        <v>83</v>
      </c>
    </row>
    <row r="217" spans="1:11" s="80" customFormat="1" ht="15" thickTop="1">
      <c r="A217" s="121" t="s">
        <v>140</v>
      </c>
      <c r="B217" s="105">
        <f aca="true" t="shared" si="81" ref="B217:K217">B202</f>
        <v>0</v>
      </c>
      <c r="C217" s="105">
        <f t="shared" si="81"/>
        <v>0</v>
      </c>
      <c r="D217" s="105">
        <f t="shared" si="81"/>
        <v>0</v>
      </c>
      <c r="E217" s="105">
        <f t="shared" si="81"/>
        <v>0</v>
      </c>
      <c r="F217" s="105">
        <f t="shared" si="81"/>
        <v>0</v>
      </c>
      <c r="G217" s="105">
        <f t="shared" si="81"/>
        <v>0</v>
      </c>
      <c r="H217" s="105">
        <f t="shared" si="81"/>
        <v>0</v>
      </c>
      <c r="I217" s="105">
        <f t="shared" si="81"/>
        <v>0</v>
      </c>
      <c r="J217" s="105">
        <f t="shared" si="81"/>
        <v>0</v>
      </c>
      <c r="K217" s="105">
        <f t="shared" si="81"/>
        <v>0</v>
      </c>
    </row>
    <row r="218" spans="1:11" s="80" customFormat="1" ht="15" thickBot="1">
      <c r="A218" s="135" t="s">
        <v>141</v>
      </c>
      <c r="B218" s="136">
        <f>B211</f>
        <v>0</v>
      </c>
      <c r="C218" s="136">
        <f aca="true" t="shared" si="82" ref="C218:K218">C211</f>
        <v>0</v>
      </c>
      <c r="D218" s="136">
        <f t="shared" si="82"/>
        <v>0</v>
      </c>
      <c r="E218" s="136">
        <f t="shared" si="82"/>
        <v>0</v>
      </c>
      <c r="F218" s="136">
        <f t="shared" si="82"/>
        <v>0</v>
      </c>
      <c r="G218" s="136">
        <f t="shared" si="82"/>
        <v>0</v>
      </c>
      <c r="H218" s="136">
        <f t="shared" si="82"/>
        <v>0</v>
      </c>
      <c r="I218" s="136">
        <f t="shared" si="82"/>
        <v>0</v>
      </c>
      <c r="J218" s="136">
        <f t="shared" si="82"/>
        <v>0</v>
      </c>
      <c r="K218" s="136">
        <f t="shared" si="82"/>
        <v>0</v>
      </c>
    </row>
    <row r="219" spans="1:12" s="80" customFormat="1" ht="15.75" thickBot="1" thickTop="1">
      <c r="A219" s="137" t="s">
        <v>142</v>
      </c>
      <c r="B219" s="138">
        <f>B217*B218</f>
        <v>0</v>
      </c>
      <c r="C219" s="138">
        <f aca="true" t="shared" si="83" ref="C219">C217*C218</f>
        <v>0</v>
      </c>
      <c r="D219" s="138">
        <f aca="true" t="shared" si="84" ref="D219">D217*D218</f>
        <v>0</v>
      </c>
      <c r="E219" s="138">
        <f aca="true" t="shared" si="85" ref="E219">E217*E218</f>
        <v>0</v>
      </c>
      <c r="F219" s="138">
        <f aca="true" t="shared" si="86" ref="F219">F217*F218</f>
        <v>0</v>
      </c>
      <c r="G219" s="138">
        <f aca="true" t="shared" si="87" ref="G219">G217*G218</f>
        <v>0</v>
      </c>
      <c r="H219" s="138">
        <f aca="true" t="shared" si="88" ref="H219">H217*H218</f>
        <v>0</v>
      </c>
      <c r="I219" s="138">
        <f aca="true" t="shared" si="89" ref="I219">I217*I218</f>
        <v>0</v>
      </c>
      <c r="J219" s="138">
        <f aca="true" t="shared" si="90" ref="J219">J217*J218</f>
        <v>0</v>
      </c>
      <c r="K219" s="138">
        <f aca="true" t="shared" si="91" ref="K219">K217*K218</f>
        <v>0</v>
      </c>
      <c r="L219" s="139">
        <f>SUM(B219:K219)</f>
        <v>0</v>
      </c>
    </row>
    <row r="220" s="80" customFormat="1" ht="12.75"/>
    <row r="221" spans="1:11" s="80" customFormat="1" ht="12.75">
      <c r="A221" s="111" t="s">
        <v>102</v>
      </c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1:12" s="80" customFormat="1" ht="12.75">
      <c r="A222" s="112" t="s">
        <v>87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s="80" customFormat="1" ht="13.5" thickBo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s="80" customFormat="1" ht="13.5" thickBot="1">
      <c r="A224" s="113" t="s">
        <v>37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5"/>
      <c r="L224" s="25"/>
    </row>
    <row r="225" spans="1:12" s="80" customFormat="1" ht="14.25">
      <c r="A225" s="116" t="s">
        <v>73</v>
      </c>
      <c r="B225" s="41" t="s">
        <v>133</v>
      </c>
      <c r="C225" s="41" t="s">
        <v>133</v>
      </c>
      <c r="D225" s="41" t="s">
        <v>133</v>
      </c>
      <c r="E225" s="41" t="s">
        <v>133</v>
      </c>
      <c r="F225" s="41" t="s">
        <v>133</v>
      </c>
      <c r="G225" s="41" t="s">
        <v>133</v>
      </c>
      <c r="H225" s="41" t="s">
        <v>133</v>
      </c>
      <c r="I225" s="41" t="s">
        <v>133</v>
      </c>
      <c r="J225" s="41" t="s">
        <v>133</v>
      </c>
      <c r="K225" s="41" t="s">
        <v>133</v>
      </c>
      <c r="L225" s="25"/>
    </row>
    <row r="226" spans="1:12" s="80" customFormat="1" ht="12.75">
      <c r="A226" s="116"/>
      <c r="B226" s="49" t="s">
        <v>74</v>
      </c>
      <c r="C226" s="49" t="s">
        <v>75</v>
      </c>
      <c r="D226" s="49" t="s">
        <v>76</v>
      </c>
      <c r="E226" s="49" t="s">
        <v>77</v>
      </c>
      <c r="F226" s="49" t="s">
        <v>78</v>
      </c>
      <c r="G226" s="49" t="s">
        <v>79</v>
      </c>
      <c r="H226" s="49" t="s">
        <v>80</v>
      </c>
      <c r="I226" s="49" t="s">
        <v>81</v>
      </c>
      <c r="J226" s="49" t="s">
        <v>82</v>
      </c>
      <c r="K226" s="49" t="s">
        <v>83</v>
      </c>
      <c r="L226" s="25"/>
    </row>
    <row r="227" spans="1:12" s="80" customFormat="1" ht="13.5" thickBot="1">
      <c r="A227" s="117"/>
      <c r="B227" s="13" t="s">
        <v>43</v>
      </c>
      <c r="C227" s="13" t="s">
        <v>43</v>
      </c>
      <c r="D227" s="13" t="s">
        <v>43</v>
      </c>
      <c r="E227" s="13" t="s">
        <v>43</v>
      </c>
      <c r="F227" s="13" t="s">
        <v>43</v>
      </c>
      <c r="G227" s="13" t="s">
        <v>43</v>
      </c>
      <c r="H227" s="13" t="s">
        <v>43</v>
      </c>
      <c r="I227" s="13" t="s">
        <v>43</v>
      </c>
      <c r="J227" s="13" t="s">
        <v>43</v>
      </c>
      <c r="K227" s="13" t="s">
        <v>43</v>
      </c>
      <c r="L227" s="25"/>
    </row>
    <row r="228" spans="1:12" s="80" customFormat="1" ht="13.5" thickTop="1">
      <c r="A228" s="118">
        <v>1</v>
      </c>
      <c r="B228" s="41">
        <v>0</v>
      </c>
      <c r="C228" s="41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25"/>
    </row>
    <row r="229" spans="1:12" s="80" customFormat="1" ht="12.75">
      <c r="A229" s="119">
        <v>2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25"/>
    </row>
    <row r="230" spans="1:12" s="80" customFormat="1" ht="12.75">
      <c r="A230" s="119">
        <v>3</v>
      </c>
      <c r="B230" s="49">
        <v>0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25"/>
    </row>
    <row r="231" spans="1:12" s="80" customFormat="1" ht="12.75">
      <c r="A231" s="119">
        <v>4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25"/>
    </row>
    <row r="232" spans="1:12" s="80" customFormat="1" ht="12.75">
      <c r="A232" s="119">
        <v>5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25"/>
    </row>
    <row r="233" spans="1:12" s="80" customFormat="1" ht="12.75">
      <c r="A233" s="119">
        <v>6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25"/>
    </row>
    <row r="234" spans="1:12" s="80" customFormat="1" ht="12.75">
      <c r="A234" s="119">
        <v>7</v>
      </c>
      <c r="B234" s="49">
        <v>0</v>
      </c>
      <c r="C234" s="49">
        <v>0</v>
      </c>
      <c r="D234" s="49">
        <v>0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25"/>
    </row>
    <row r="235" spans="1:12" s="80" customFormat="1" ht="12.75">
      <c r="A235" s="119">
        <v>8</v>
      </c>
      <c r="B235" s="49">
        <v>0</v>
      </c>
      <c r="C235" s="49">
        <v>0</v>
      </c>
      <c r="D235" s="49">
        <v>0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25"/>
    </row>
    <row r="236" spans="1:12" s="80" customFormat="1" ht="12.75">
      <c r="A236" s="119">
        <v>9</v>
      </c>
      <c r="B236" s="49">
        <v>0</v>
      </c>
      <c r="C236" s="49">
        <v>0</v>
      </c>
      <c r="D236" s="49">
        <v>0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25"/>
    </row>
    <row r="237" spans="1:12" s="80" customFormat="1" ht="12.75">
      <c r="A237" s="119">
        <v>10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25"/>
    </row>
    <row r="238" spans="1:12" s="80" customFormat="1" ht="12.75">
      <c r="A238" s="119">
        <v>11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25"/>
    </row>
    <row r="239" spans="1:12" s="80" customFormat="1" ht="12.75">
      <c r="A239" s="119">
        <v>12</v>
      </c>
      <c r="B239" s="49">
        <v>0</v>
      </c>
      <c r="C239" s="49">
        <v>0</v>
      </c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25"/>
    </row>
    <row r="240" spans="1:12" s="80" customFormat="1" ht="12.75">
      <c r="A240" s="119">
        <v>13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25"/>
    </row>
    <row r="241" spans="1:12" s="80" customFormat="1" ht="12.75">
      <c r="A241" s="119">
        <v>14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25"/>
    </row>
    <row r="242" spans="1:12" s="80" customFormat="1" ht="12.75">
      <c r="A242" s="119">
        <v>15</v>
      </c>
      <c r="B242" s="49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25"/>
    </row>
    <row r="243" spans="1:12" s="80" customFormat="1" ht="12.75">
      <c r="A243" s="119">
        <v>16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25"/>
    </row>
    <row r="244" spans="1:11" s="80" customFormat="1" ht="12.75">
      <c r="A244" s="119">
        <v>17</v>
      </c>
      <c r="B244" s="49">
        <v>0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</row>
    <row r="245" spans="1:11" s="80" customFormat="1" ht="12.75">
      <c r="A245" s="119">
        <v>18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</row>
    <row r="246" spans="1:11" s="80" customFormat="1" ht="12.75">
      <c r="A246" s="119">
        <v>19</v>
      </c>
      <c r="B246" s="49">
        <v>0</v>
      </c>
      <c r="C246" s="49">
        <v>0</v>
      </c>
      <c r="D246" s="49">
        <v>0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</row>
    <row r="247" spans="1:11" s="80" customFormat="1" ht="13.5" thickBot="1">
      <c r="A247" s="120">
        <v>20</v>
      </c>
      <c r="B247" s="55">
        <v>0</v>
      </c>
      <c r="C247" s="55">
        <v>0</v>
      </c>
      <c r="D247" s="55">
        <v>0</v>
      </c>
      <c r="E247" s="55">
        <v>0</v>
      </c>
      <c r="F247" s="55">
        <v>0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</row>
    <row r="248" spans="1:11" s="80" customFormat="1" ht="14.25">
      <c r="A248" s="121" t="s">
        <v>137</v>
      </c>
      <c r="B248" s="121">
        <f>SUM(B228:B247)</f>
        <v>0</v>
      </c>
      <c r="C248" s="121">
        <f aca="true" t="shared" si="92" ref="C248">SUM(C228:C247)</f>
        <v>0</v>
      </c>
      <c r="D248" s="121">
        <f aca="true" t="shared" si="93" ref="D248">SUM(D228:D247)</f>
        <v>0</v>
      </c>
      <c r="E248" s="121">
        <f aca="true" t="shared" si="94" ref="E248">SUM(E228:E247)</f>
        <v>0</v>
      </c>
      <c r="F248" s="121">
        <f aca="true" t="shared" si="95" ref="F248">SUM(F228:F247)</f>
        <v>0</v>
      </c>
      <c r="G248" s="121">
        <f aca="true" t="shared" si="96" ref="G248">SUM(G228:G247)</f>
        <v>0</v>
      </c>
      <c r="H248" s="121">
        <f aca="true" t="shared" si="97" ref="H248">SUM(H228:H247)</f>
        <v>0</v>
      </c>
      <c r="I248" s="121">
        <f aca="true" t="shared" si="98" ref="I248">SUM(I228:I247)</f>
        <v>0</v>
      </c>
      <c r="J248" s="121">
        <f aca="true" t="shared" si="99" ref="J248">SUM(J228:J247)</f>
        <v>0</v>
      </c>
      <c r="K248" s="121">
        <f aca="true" t="shared" si="100" ref="K248">SUM(K228:K247)</f>
        <v>0</v>
      </c>
    </row>
    <row r="249" spans="1:11" s="80" customFormat="1" ht="12.7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</row>
    <row r="250" spans="1:11" s="80" customFormat="1" ht="12.75">
      <c r="A250" s="123" t="s">
        <v>88</v>
      </c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</row>
    <row r="251" s="80" customFormat="1" ht="13.5" thickBot="1"/>
    <row r="252" spans="1:11" s="80" customFormat="1" ht="13.5" thickBot="1">
      <c r="A252" s="113" t="s">
        <v>37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15"/>
    </row>
    <row r="253" spans="1:11" s="80" customFormat="1" ht="12.75">
      <c r="A253" s="124" t="s">
        <v>84</v>
      </c>
      <c r="B253" s="125" t="s">
        <v>74</v>
      </c>
      <c r="C253" s="125" t="s">
        <v>75</v>
      </c>
      <c r="D253" s="125" t="s">
        <v>76</v>
      </c>
      <c r="E253" s="125" t="s">
        <v>77</v>
      </c>
      <c r="F253" s="125" t="s">
        <v>78</v>
      </c>
      <c r="G253" s="125" t="s">
        <v>79</v>
      </c>
      <c r="H253" s="125" t="s">
        <v>80</v>
      </c>
      <c r="I253" s="125" t="s">
        <v>81</v>
      </c>
      <c r="J253" s="125" t="s">
        <v>82</v>
      </c>
      <c r="K253" s="125" t="s">
        <v>83</v>
      </c>
    </row>
    <row r="254" spans="1:11" s="80" customFormat="1" ht="13.5" thickBot="1">
      <c r="A254" s="126"/>
      <c r="B254" s="14" t="s">
        <v>45</v>
      </c>
      <c r="C254" s="14" t="s">
        <v>45</v>
      </c>
      <c r="D254" s="14" t="s">
        <v>45</v>
      </c>
      <c r="E254" s="14" t="s">
        <v>45</v>
      </c>
      <c r="F254" s="14" t="s">
        <v>45</v>
      </c>
      <c r="G254" s="14" t="s">
        <v>45</v>
      </c>
      <c r="H254" s="14" t="s">
        <v>45</v>
      </c>
      <c r="I254" s="14" t="s">
        <v>45</v>
      </c>
      <c r="J254" s="14" t="s">
        <v>45</v>
      </c>
      <c r="K254" s="14" t="s">
        <v>45</v>
      </c>
    </row>
    <row r="255" spans="1:11" s="80" customFormat="1" ht="15" thickTop="1">
      <c r="A255" s="127" t="s">
        <v>138</v>
      </c>
      <c r="B255" s="128">
        <f>'Defaults_Grid extension'!B192</f>
        <v>0</v>
      </c>
      <c r="C255" s="128">
        <f>'Defaults_Grid extension'!B192</f>
        <v>0</v>
      </c>
      <c r="D255" s="128">
        <f>'Defaults_Grid extension'!B192</f>
        <v>0</v>
      </c>
      <c r="E255" s="128">
        <f>'Defaults_Grid extension'!B192</f>
        <v>0</v>
      </c>
      <c r="F255" s="128">
        <f>'Defaults_Grid extension'!B192</f>
        <v>0</v>
      </c>
      <c r="G255" s="128">
        <f>'Defaults_Grid extension'!B192</f>
        <v>0</v>
      </c>
      <c r="H255" s="128">
        <f>'Defaults_Grid extension'!B192</f>
        <v>0</v>
      </c>
      <c r="I255" s="128">
        <f>'Defaults_Grid extension'!B192</f>
        <v>0</v>
      </c>
      <c r="J255" s="128">
        <f>'Defaults_Grid extension'!B192</f>
        <v>0</v>
      </c>
      <c r="K255" s="128">
        <f>'Defaults_Grid extension'!B192</f>
        <v>0</v>
      </c>
    </row>
    <row r="256" spans="1:11" s="80" customFormat="1" ht="15" thickBot="1">
      <c r="A256" s="129" t="s">
        <v>134</v>
      </c>
      <c r="B256" s="130">
        <v>0</v>
      </c>
      <c r="C256" s="130">
        <v>0</v>
      </c>
      <c r="D256" s="130">
        <v>0</v>
      </c>
      <c r="E256" s="130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</row>
    <row r="257" spans="1:11" s="80" customFormat="1" ht="15.75" thickBot="1" thickTop="1">
      <c r="A257" s="131" t="s">
        <v>139</v>
      </c>
      <c r="B257" s="132">
        <f>B255-B256</f>
        <v>0</v>
      </c>
      <c r="C257" s="132">
        <f aca="true" t="shared" si="101" ref="C257">C255-C256</f>
        <v>0</v>
      </c>
      <c r="D257" s="132">
        <f aca="true" t="shared" si="102" ref="D257">D255-D256</f>
        <v>0</v>
      </c>
      <c r="E257" s="132">
        <f aca="true" t="shared" si="103" ref="E257">E255-E256</f>
        <v>0</v>
      </c>
      <c r="F257" s="132">
        <f aca="true" t="shared" si="104" ref="F257">F255-F256</f>
        <v>0</v>
      </c>
      <c r="G257" s="132">
        <f aca="true" t="shared" si="105" ref="G257">G255-G256</f>
        <v>0</v>
      </c>
      <c r="H257" s="132">
        <f aca="true" t="shared" si="106" ref="H257">H255-H256</f>
        <v>0</v>
      </c>
      <c r="I257" s="132">
        <f aca="true" t="shared" si="107" ref="I257">I255-I256</f>
        <v>0</v>
      </c>
      <c r="J257" s="132">
        <f aca="true" t="shared" si="108" ref="J257">J255-J256</f>
        <v>0</v>
      </c>
      <c r="K257" s="132">
        <f aca="true" t="shared" si="109" ref="K257">K255-K256</f>
        <v>0</v>
      </c>
    </row>
    <row r="258" spans="1:11" s="80" customFormat="1" ht="12.75">
      <c r="A258" s="122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1:11" s="80" customFormat="1" ht="12.75">
      <c r="A259" s="123" t="s">
        <v>89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="80" customFormat="1" ht="13.5" thickBot="1"/>
    <row r="261" spans="1:12" s="80" customFormat="1" ht="13.5" thickBot="1">
      <c r="A261" s="113" t="s">
        <v>37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5"/>
      <c r="L261" s="133" t="s">
        <v>86</v>
      </c>
    </row>
    <row r="262" spans="1:11" s="80" customFormat="1" ht="13.5" thickBot="1">
      <c r="A262" s="25" t="s">
        <v>85</v>
      </c>
      <c r="B262" s="134" t="s">
        <v>74</v>
      </c>
      <c r="C262" s="134" t="s">
        <v>75</v>
      </c>
      <c r="D262" s="134" t="s">
        <v>76</v>
      </c>
      <c r="E262" s="134" t="s">
        <v>77</v>
      </c>
      <c r="F262" s="134" t="s">
        <v>78</v>
      </c>
      <c r="G262" s="134" t="s">
        <v>79</v>
      </c>
      <c r="H262" s="134" t="s">
        <v>80</v>
      </c>
      <c r="I262" s="134" t="s">
        <v>81</v>
      </c>
      <c r="J262" s="134" t="s">
        <v>82</v>
      </c>
      <c r="K262" s="134" t="s">
        <v>83</v>
      </c>
    </row>
    <row r="263" spans="1:11" s="80" customFormat="1" ht="15" thickTop="1">
      <c r="A263" s="121" t="s">
        <v>140</v>
      </c>
      <c r="B263" s="105">
        <f aca="true" t="shared" si="110" ref="B263:K263">B248</f>
        <v>0</v>
      </c>
      <c r="C263" s="105">
        <f t="shared" si="110"/>
        <v>0</v>
      </c>
      <c r="D263" s="105">
        <f t="shared" si="110"/>
        <v>0</v>
      </c>
      <c r="E263" s="105">
        <f t="shared" si="110"/>
        <v>0</v>
      </c>
      <c r="F263" s="105">
        <f t="shared" si="110"/>
        <v>0</v>
      </c>
      <c r="G263" s="105">
        <f t="shared" si="110"/>
        <v>0</v>
      </c>
      <c r="H263" s="105">
        <f t="shared" si="110"/>
        <v>0</v>
      </c>
      <c r="I263" s="105">
        <f t="shared" si="110"/>
        <v>0</v>
      </c>
      <c r="J263" s="105">
        <f t="shared" si="110"/>
        <v>0</v>
      </c>
      <c r="K263" s="105">
        <f t="shared" si="110"/>
        <v>0</v>
      </c>
    </row>
    <row r="264" spans="1:11" s="80" customFormat="1" ht="15" thickBot="1">
      <c r="A264" s="135" t="s">
        <v>141</v>
      </c>
      <c r="B264" s="136">
        <f>B257</f>
        <v>0</v>
      </c>
      <c r="C264" s="136">
        <f aca="true" t="shared" si="111" ref="C264:K264">C257</f>
        <v>0</v>
      </c>
      <c r="D264" s="136">
        <f t="shared" si="111"/>
        <v>0</v>
      </c>
      <c r="E264" s="136">
        <f t="shared" si="111"/>
        <v>0</v>
      </c>
      <c r="F264" s="136">
        <f t="shared" si="111"/>
        <v>0</v>
      </c>
      <c r="G264" s="136">
        <f t="shared" si="111"/>
        <v>0</v>
      </c>
      <c r="H264" s="136">
        <f t="shared" si="111"/>
        <v>0</v>
      </c>
      <c r="I264" s="136">
        <f t="shared" si="111"/>
        <v>0</v>
      </c>
      <c r="J264" s="136">
        <f t="shared" si="111"/>
        <v>0</v>
      </c>
      <c r="K264" s="136">
        <f t="shared" si="111"/>
        <v>0</v>
      </c>
    </row>
    <row r="265" spans="1:12" s="80" customFormat="1" ht="15.75" thickBot="1" thickTop="1">
      <c r="A265" s="137" t="s">
        <v>142</v>
      </c>
      <c r="B265" s="138">
        <f>B263*B264</f>
        <v>0</v>
      </c>
      <c r="C265" s="138">
        <f aca="true" t="shared" si="112" ref="C265">C263*C264</f>
        <v>0</v>
      </c>
      <c r="D265" s="138">
        <f aca="true" t="shared" si="113" ref="D265">D263*D264</f>
        <v>0</v>
      </c>
      <c r="E265" s="138">
        <f aca="true" t="shared" si="114" ref="E265">E263*E264</f>
        <v>0</v>
      </c>
      <c r="F265" s="138">
        <f aca="true" t="shared" si="115" ref="F265">F263*F264</f>
        <v>0</v>
      </c>
      <c r="G265" s="138">
        <f aca="true" t="shared" si="116" ref="G265">G263*G264</f>
        <v>0</v>
      </c>
      <c r="H265" s="138">
        <f aca="true" t="shared" si="117" ref="H265">H263*H264</f>
        <v>0</v>
      </c>
      <c r="I265" s="138">
        <f aca="true" t="shared" si="118" ref="I265">I263*I264</f>
        <v>0</v>
      </c>
      <c r="J265" s="138">
        <f aca="true" t="shared" si="119" ref="J265">J263*J264</f>
        <v>0</v>
      </c>
      <c r="K265" s="138">
        <f aca="true" t="shared" si="120" ref="K265">K263*K264</f>
        <v>0</v>
      </c>
      <c r="L265" s="139">
        <f>SUM(B265:K265)</f>
        <v>0</v>
      </c>
    </row>
    <row r="266" s="80" customFormat="1" ht="12.75"/>
    <row r="267" spans="1:11" s="80" customFormat="1" ht="12.75">
      <c r="A267" s="111" t="s">
        <v>101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="80" customFormat="1" ht="12.75"/>
    <row r="269" spans="1:12" s="80" customFormat="1" ht="12.75">
      <c r="A269" s="112" t="s">
        <v>87</v>
      </c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spans="1:12" s="80" customFormat="1" ht="13.5" thickBo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spans="1:12" s="80" customFormat="1" ht="13.5" thickBot="1">
      <c r="A271" s="113" t="s">
        <v>38</v>
      </c>
      <c r="B271" s="114"/>
      <c r="C271" s="114"/>
      <c r="D271" s="114"/>
      <c r="E271" s="114"/>
      <c r="F271" s="114"/>
      <c r="G271" s="114"/>
      <c r="H271" s="114"/>
      <c r="I271" s="114"/>
      <c r="J271" s="114"/>
      <c r="K271" s="115"/>
      <c r="L271" s="25"/>
    </row>
    <row r="272" spans="1:12" s="80" customFormat="1" ht="14.25">
      <c r="A272" s="116" t="s">
        <v>73</v>
      </c>
      <c r="B272" s="41" t="s">
        <v>133</v>
      </c>
      <c r="C272" s="41" t="s">
        <v>133</v>
      </c>
      <c r="D272" s="41" t="s">
        <v>133</v>
      </c>
      <c r="E272" s="41" t="s">
        <v>133</v>
      </c>
      <c r="F272" s="41" t="s">
        <v>133</v>
      </c>
      <c r="G272" s="41" t="s">
        <v>133</v>
      </c>
      <c r="H272" s="41" t="s">
        <v>133</v>
      </c>
      <c r="I272" s="41" t="s">
        <v>133</v>
      </c>
      <c r="J272" s="41" t="s">
        <v>133</v>
      </c>
      <c r="K272" s="41" t="s">
        <v>133</v>
      </c>
      <c r="L272" s="25"/>
    </row>
    <row r="273" spans="1:12" s="80" customFormat="1" ht="12.75">
      <c r="A273" s="116"/>
      <c r="B273" s="49" t="s">
        <v>74</v>
      </c>
      <c r="C273" s="49" t="s">
        <v>75</v>
      </c>
      <c r="D273" s="49" t="s">
        <v>76</v>
      </c>
      <c r="E273" s="49" t="s">
        <v>77</v>
      </c>
      <c r="F273" s="49" t="s">
        <v>78</v>
      </c>
      <c r="G273" s="49" t="s">
        <v>79</v>
      </c>
      <c r="H273" s="49" t="s">
        <v>80</v>
      </c>
      <c r="I273" s="49" t="s">
        <v>81</v>
      </c>
      <c r="J273" s="49" t="s">
        <v>82</v>
      </c>
      <c r="K273" s="49" t="s">
        <v>83</v>
      </c>
      <c r="L273" s="25"/>
    </row>
    <row r="274" spans="1:12" s="80" customFormat="1" ht="13.5" thickBot="1">
      <c r="A274" s="117"/>
      <c r="B274" s="13" t="s">
        <v>43</v>
      </c>
      <c r="C274" s="13" t="s">
        <v>43</v>
      </c>
      <c r="D274" s="13" t="s">
        <v>43</v>
      </c>
      <c r="E274" s="13" t="s">
        <v>43</v>
      </c>
      <c r="F274" s="13" t="s">
        <v>43</v>
      </c>
      <c r="G274" s="13" t="s">
        <v>43</v>
      </c>
      <c r="H274" s="13" t="s">
        <v>43</v>
      </c>
      <c r="I274" s="13" t="s">
        <v>43</v>
      </c>
      <c r="J274" s="13" t="s">
        <v>43</v>
      </c>
      <c r="K274" s="13" t="s">
        <v>43</v>
      </c>
      <c r="L274" s="25"/>
    </row>
    <row r="275" spans="1:12" s="80" customFormat="1" ht="13.5" thickTop="1">
      <c r="A275" s="118">
        <v>1</v>
      </c>
      <c r="B275" s="41">
        <v>0</v>
      </c>
      <c r="C275" s="41">
        <v>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25"/>
    </row>
    <row r="276" spans="1:12" s="80" customFormat="1" ht="12.75">
      <c r="A276" s="119">
        <v>2</v>
      </c>
      <c r="B276" s="49">
        <v>0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25"/>
    </row>
    <row r="277" spans="1:12" s="80" customFormat="1" ht="12.75">
      <c r="A277" s="119">
        <v>3</v>
      </c>
      <c r="B277" s="49">
        <v>0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25"/>
    </row>
    <row r="278" spans="1:12" s="80" customFormat="1" ht="12.75">
      <c r="A278" s="119">
        <v>4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25"/>
    </row>
    <row r="279" spans="1:12" s="80" customFormat="1" ht="12.75">
      <c r="A279" s="119">
        <v>5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25"/>
    </row>
    <row r="280" spans="1:12" s="80" customFormat="1" ht="12.75">
      <c r="A280" s="119">
        <v>6</v>
      </c>
      <c r="B280" s="49">
        <v>0</v>
      </c>
      <c r="C280" s="49">
        <v>0</v>
      </c>
      <c r="D280" s="49">
        <v>0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25"/>
    </row>
    <row r="281" spans="1:12" s="80" customFormat="1" ht="12.75">
      <c r="A281" s="119">
        <v>7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25"/>
    </row>
    <row r="282" spans="1:12" s="80" customFormat="1" ht="12.75">
      <c r="A282" s="119">
        <v>8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25"/>
    </row>
    <row r="283" spans="1:12" s="80" customFormat="1" ht="12.75">
      <c r="A283" s="119">
        <v>9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25"/>
    </row>
    <row r="284" spans="1:12" s="80" customFormat="1" ht="12.75">
      <c r="A284" s="119">
        <v>10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25"/>
    </row>
    <row r="285" spans="1:12" s="80" customFormat="1" ht="12.75">
      <c r="A285" s="119">
        <v>11</v>
      </c>
      <c r="B285" s="49">
        <v>0</v>
      </c>
      <c r="C285" s="49">
        <v>0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25"/>
    </row>
    <row r="286" spans="1:12" s="80" customFormat="1" ht="12.75">
      <c r="A286" s="119">
        <v>12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25"/>
    </row>
    <row r="287" spans="1:12" s="80" customFormat="1" ht="12.75">
      <c r="A287" s="119">
        <v>13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25"/>
    </row>
    <row r="288" spans="1:12" s="80" customFormat="1" ht="12.75">
      <c r="A288" s="119">
        <v>14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25"/>
    </row>
    <row r="289" spans="1:12" s="80" customFormat="1" ht="12.75">
      <c r="A289" s="119">
        <v>15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25"/>
    </row>
    <row r="290" spans="1:12" s="80" customFormat="1" ht="12.75">
      <c r="A290" s="119">
        <v>16</v>
      </c>
      <c r="B290" s="49">
        <v>0</v>
      </c>
      <c r="C290" s="49">
        <v>0</v>
      </c>
      <c r="D290" s="49">
        <v>0</v>
      </c>
      <c r="E290" s="49">
        <v>0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25"/>
    </row>
    <row r="291" spans="1:11" s="80" customFormat="1" ht="12.75">
      <c r="A291" s="119">
        <v>17</v>
      </c>
      <c r="B291" s="49">
        <v>0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</row>
    <row r="292" spans="1:11" s="80" customFormat="1" ht="12.75">
      <c r="A292" s="119">
        <v>18</v>
      </c>
      <c r="B292" s="49">
        <v>0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</row>
    <row r="293" spans="1:11" s="80" customFormat="1" ht="12.75">
      <c r="A293" s="119">
        <v>19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</row>
    <row r="294" spans="1:11" s="80" customFormat="1" ht="13.5" thickBot="1">
      <c r="A294" s="120">
        <v>20</v>
      </c>
      <c r="B294" s="55">
        <v>0</v>
      </c>
      <c r="C294" s="55">
        <v>0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</row>
    <row r="295" spans="1:11" s="80" customFormat="1" ht="14.25">
      <c r="A295" s="121" t="s">
        <v>137</v>
      </c>
      <c r="B295" s="121">
        <f>SUM(B275:B294)</f>
        <v>0</v>
      </c>
      <c r="C295" s="121">
        <f aca="true" t="shared" si="121" ref="C295">SUM(C275:C294)</f>
        <v>0</v>
      </c>
      <c r="D295" s="121">
        <f aca="true" t="shared" si="122" ref="D295">SUM(D275:D294)</f>
        <v>0</v>
      </c>
      <c r="E295" s="121">
        <f aca="true" t="shared" si="123" ref="E295">SUM(E275:E294)</f>
        <v>0</v>
      </c>
      <c r="F295" s="121">
        <f aca="true" t="shared" si="124" ref="F295">SUM(F275:F294)</f>
        <v>0</v>
      </c>
      <c r="G295" s="121">
        <f aca="true" t="shared" si="125" ref="G295">SUM(G275:G294)</f>
        <v>0</v>
      </c>
      <c r="H295" s="121">
        <f aca="true" t="shared" si="126" ref="H295">SUM(H275:H294)</f>
        <v>0</v>
      </c>
      <c r="I295" s="121">
        <f aca="true" t="shared" si="127" ref="I295">SUM(I275:I294)</f>
        <v>0</v>
      </c>
      <c r="J295" s="121">
        <f aca="true" t="shared" si="128" ref="J295">SUM(J275:J294)</f>
        <v>0</v>
      </c>
      <c r="K295" s="121">
        <f aca="true" t="shared" si="129" ref="K295">SUM(K275:K294)</f>
        <v>0</v>
      </c>
    </row>
    <row r="296" spans="1:11" s="80" customFormat="1" ht="12.7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</row>
    <row r="297" spans="1:11" s="80" customFormat="1" ht="12.75">
      <c r="A297" s="123" t="s">
        <v>88</v>
      </c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</row>
    <row r="298" s="80" customFormat="1" ht="13.5" thickBot="1"/>
    <row r="299" spans="1:11" s="80" customFormat="1" ht="13.5" thickBot="1">
      <c r="A299" s="113" t="s">
        <v>38</v>
      </c>
      <c r="B299" s="114"/>
      <c r="C299" s="114"/>
      <c r="D299" s="114"/>
      <c r="E299" s="114"/>
      <c r="F299" s="114"/>
      <c r="G299" s="114"/>
      <c r="H299" s="114"/>
      <c r="I299" s="114"/>
      <c r="J299" s="114"/>
      <c r="K299" s="115"/>
    </row>
    <row r="300" spans="1:11" s="80" customFormat="1" ht="12.75">
      <c r="A300" s="124" t="s">
        <v>84</v>
      </c>
      <c r="B300" s="125" t="s">
        <v>74</v>
      </c>
      <c r="C300" s="125" t="s">
        <v>75</v>
      </c>
      <c r="D300" s="125" t="s">
        <v>76</v>
      </c>
      <c r="E300" s="125" t="s">
        <v>77</v>
      </c>
      <c r="F300" s="125" t="s">
        <v>78</v>
      </c>
      <c r="G300" s="125" t="s">
        <v>79</v>
      </c>
      <c r="H300" s="125" t="s">
        <v>80</v>
      </c>
      <c r="I300" s="125" t="s">
        <v>81</v>
      </c>
      <c r="J300" s="125" t="s">
        <v>82</v>
      </c>
      <c r="K300" s="125" t="s">
        <v>83</v>
      </c>
    </row>
    <row r="301" spans="1:11" s="80" customFormat="1" ht="13.5" thickBot="1">
      <c r="A301" s="126"/>
      <c r="B301" s="14" t="s">
        <v>45</v>
      </c>
      <c r="C301" s="14" t="s">
        <v>45</v>
      </c>
      <c r="D301" s="14" t="s">
        <v>45</v>
      </c>
      <c r="E301" s="14" t="s">
        <v>45</v>
      </c>
      <c r="F301" s="14" t="s">
        <v>45</v>
      </c>
      <c r="G301" s="14" t="s">
        <v>45</v>
      </c>
      <c r="H301" s="14" t="s">
        <v>45</v>
      </c>
      <c r="I301" s="14" t="s">
        <v>45</v>
      </c>
      <c r="J301" s="14" t="s">
        <v>45</v>
      </c>
      <c r="K301" s="14" t="s">
        <v>45</v>
      </c>
    </row>
    <row r="302" spans="1:11" s="80" customFormat="1" ht="15" thickTop="1">
      <c r="A302" s="127" t="s">
        <v>138</v>
      </c>
      <c r="B302" s="128">
        <f>'Defaults_Grid extension'!B239</f>
        <v>0</v>
      </c>
      <c r="C302" s="128">
        <f>'Defaults_Grid extension'!B239</f>
        <v>0</v>
      </c>
      <c r="D302" s="128">
        <f>'Defaults_Grid extension'!B239</f>
        <v>0</v>
      </c>
      <c r="E302" s="128">
        <f>'Defaults_Grid extension'!B239</f>
        <v>0</v>
      </c>
      <c r="F302" s="128">
        <f>'Defaults_Grid extension'!B239</f>
        <v>0</v>
      </c>
      <c r="G302" s="128">
        <f>'Defaults_Grid extension'!B239</f>
        <v>0</v>
      </c>
      <c r="H302" s="128">
        <f>'Defaults_Grid extension'!B239</f>
        <v>0</v>
      </c>
      <c r="I302" s="128">
        <f>'Defaults_Grid extension'!B239</f>
        <v>0</v>
      </c>
      <c r="J302" s="128">
        <f>'Defaults_Grid extension'!B239</f>
        <v>0</v>
      </c>
      <c r="K302" s="128">
        <f>'Defaults_Grid extension'!B239</f>
        <v>0</v>
      </c>
    </row>
    <row r="303" spans="1:11" s="80" customFormat="1" ht="15" thickBot="1">
      <c r="A303" s="129" t="s">
        <v>134</v>
      </c>
      <c r="B303" s="130">
        <v>0</v>
      </c>
      <c r="C303" s="130">
        <v>0</v>
      </c>
      <c r="D303" s="130">
        <v>0</v>
      </c>
      <c r="E303" s="130">
        <v>0</v>
      </c>
      <c r="F303" s="130">
        <v>0</v>
      </c>
      <c r="G303" s="130">
        <v>0</v>
      </c>
      <c r="H303" s="130">
        <v>0</v>
      </c>
      <c r="I303" s="130">
        <v>0</v>
      </c>
      <c r="J303" s="130">
        <v>0</v>
      </c>
      <c r="K303" s="130">
        <v>0</v>
      </c>
    </row>
    <row r="304" spans="1:11" s="80" customFormat="1" ht="15.75" thickBot="1" thickTop="1">
      <c r="A304" s="131" t="s">
        <v>139</v>
      </c>
      <c r="B304" s="132">
        <f>B302-B303</f>
        <v>0</v>
      </c>
      <c r="C304" s="132">
        <f aca="true" t="shared" si="130" ref="C304">C302-C303</f>
        <v>0</v>
      </c>
      <c r="D304" s="132">
        <f aca="true" t="shared" si="131" ref="D304">D302-D303</f>
        <v>0</v>
      </c>
      <c r="E304" s="132">
        <f aca="true" t="shared" si="132" ref="E304">E302-E303</f>
        <v>0</v>
      </c>
      <c r="F304" s="132">
        <f aca="true" t="shared" si="133" ref="F304">F302-F303</f>
        <v>0</v>
      </c>
      <c r="G304" s="132">
        <f aca="true" t="shared" si="134" ref="G304">G302-G303</f>
        <v>0</v>
      </c>
      <c r="H304" s="132">
        <f aca="true" t="shared" si="135" ref="H304">H302-H303</f>
        <v>0</v>
      </c>
      <c r="I304" s="132">
        <f aca="true" t="shared" si="136" ref="I304">I302-I303</f>
        <v>0</v>
      </c>
      <c r="J304" s="132">
        <f aca="true" t="shared" si="137" ref="J304">J302-J303</f>
        <v>0</v>
      </c>
      <c r="K304" s="132">
        <f aca="true" t="shared" si="138" ref="K304">K302-K303</f>
        <v>0</v>
      </c>
    </row>
    <row r="305" spans="1:11" s="80" customFormat="1" ht="12.75">
      <c r="A305" s="122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1:11" s="80" customFormat="1" ht="12.75">
      <c r="A306" s="123" t="s">
        <v>89</v>
      </c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="80" customFormat="1" ht="13.5" thickBot="1"/>
    <row r="308" spans="1:12" s="80" customFormat="1" ht="13.5" thickBot="1">
      <c r="A308" s="113" t="s">
        <v>38</v>
      </c>
      <c r="B308" s="114"/>
      <c r="C308" s="114"/>
      <c r="D308" s="114"/>
      <c r="E308" s="114"/>
      <c r="F308" s="114"/>
      <c r="G308" s="114"/>
      <c r="H308" s="114"/>
      <c r="I308" s="114"/>
      <c r="J308" s="114"/>
      <c r="K308" s="115"/>
      <c r="L308" s="133" t="s">
        <v>86</v>
      </c>
    </row>
    <row r="309" spans="1:11" s="80" customFormat="1" ht="13.5" thickBot="1">
      <c r="A309" s="25" t="s">
        <v>85</v>
      </c>
      <c r="B309" s="134" t="s">
        <v>74</v>
      </c>
      <c r="C309" s="134" t="s">
        <v>75</v>
      </c>
      <c r="D309" s="134" t="s">
        <v>76</v>
      </c>
      <c r="E309" s="134" t="s">
        <v>77</v>
      </c>
      <c r="F309" s="134" t="s">
        <v>78</v>
      </c>
      <c r="G309" s="134" t="s">
        <v>79</v>
      </c>
      <c r="H309" s="134" t="s">
        <v>80</v>
      </c>
      <c r="I309" s="134" t="s">
        <v>81</v>
      </c>
      <c r="J309" s="134" t="s">
        <v>82</v>
      </c>
      <c r="K309" s="134" t="s">
        <v>83</v>
      </c>
    </row>
    <row r="310" spans="1:11" s="80" customFormat="1" ht="15" thickTop="1">
      <c r="A310" s="121" t="s">
        <v>140</v>
      </c>
      <c r="B310" s="105">
        <f aca="true" t="shared" si="139" ref="B310:K310">B295</f>
        <v>0</v>
      </c>
      <c r="C310" s="105">
        <f t="shared" si="139"/>
        <v>0</v>
      </c>
      <c r="D310" s="105">
        <f t="shared" si="139"/>
        <v>0</v>
      </c>
      <c r="E310" s="105">
        <f t="shared" si="139"/>
        <v>0</v>
      </c>
      <c r="F310" s="105">
        <f t="shared" si="139"/>
        <v>0</v>
      </c>
      <c r="G310" s="105">
        <f t="shared" si="139"/>
        <v>0</v>
      </c>
      <c r="H310" s="105">
        <f t="shared" si="139"/>
        <v>0</v>
      </c>
      <c r="I310" s="105">
        <f t="shared" si="139"/>
        <v>0</v>
      </c>
      <c r="J310" s="105">
        <f t="shared" si="139"/>
        <v>0</v>
      </c>
      <c r="K310" s="105">
        <f t="shared" si="139"/>
        <v>0</v>
      </c>
    </row>
    <row r="311" spans="1:11" s="80" customFormat="1" ht="15" thickBot="1">
      <c r="A311" s="135" t="s">
        <v>141</v>
      </c>
      <c r="B311" s="136">
        <f>B304</f>
        <v>0</v>
      </c>
      <c r="C311" s="136">
        <f aca="true" t="shared" si="140" ref="C311:K311">C304</f>
        <v>0</v>
      </c>
      <c r="D311" s="136">
        <f t="shared" si="140"/>
        <v>0</v>
      </c>
      <c r="E311" s="136">
        <f t="shared" si="140"/>
        <v>0</v>
      </c>
      <c r="F311" s="136">
        <f t="shared" si="140"/>
        <v>0</v>
      </c>
      <c r="G311" s="136">
        <f t="shared" si="140"/>
        <v>0</v>
      </c>
      <c r="H311" s="136">
        <f t="shared" si="140"/>
        <v>0</v>
      </c>
      <c r="I311" s="136">
        <f t="shared" si="140"/>
        <v>0</v>
      </c>
      <c r="J311" s="136">
        <f t="shared" si="140"/>
        <v>0</v>
      </c>
      <c r="K311" s="136">
        <f t="shared" si="140"/>
        <v>0</v>
      </c>
    </row>
    <row r="312" spans="1:12" s="80" customFormat="1" ht="15.75" thickBot="1" thickTop="1">
      <c r="A312" s="137" t="s">
        <v>142</v>
      </c>
      <c r="B312" s="138">
        <f>B310*B311</f>
        <v>0</v>
      </c>
      <c r="C312" s="138">
        <f aca="true" t="shared" si="141" ref="C312">C310*C311</f>
        <v>0</v>
      </c>
      <c r="D312" s="138">
        <f aca="true" t="shared" si="142" ref="D312">D310*D311</f>
        <v>0</v>
      </c>
      <c r="E312" s="138">
        <f aca="true" t="shared" si="143" ref="E312">E310*E311</f>
        <v>0</v>
      </c>
      <c r="F312" s="138">
        <f aca="true" t="shared" si="144" ref="F312">F310*F311</f>
        <v>0</v>
      </c>
      <c r="G312" s="138">
        <f aca="true" t="shared" si="145" ref="G312">G310*G311</f>
        <v>0</v>
      </c>
      <c r="H312" s="138">
        <f aca="true" t="shared" si="146" ref="H312">H310*H311</f>
        <v>0</v>
      </c>
      <c r="I312" s="138">
        <f aca="true" t="shared" si="147" ref="I312">I310*I311</f>
        <v>0</v>
      </c>
      <c r="J312" s="138">
        <f aca="true" t="shared" si="148" ref="J312">J310*J311</f>
        <v>0</v>
      </c>
      <c r="K312" s="138">
        <f aca="true" t="shared" si="149" ref="K312">K310*K311</f>
        <v>0</v>
      </c>
      <c r="L312" s="139">
        <f>SUM(B312:K312)</f>
        <v>0</v>
      </c>
    </row>
    <row r="313" s="80" customFormat="1" ht="12.75"/>
    <row r="314" spans="1:11" s="80" customFormat="1" ht="12.75">
      <c r="A314" s="111" t="s">
        <v>100</v>
      </c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="80" customFormat="1" ht="12.75"/>
    <row r="316" spans="1:12" s="80" customFormat="1" ht="12.75">
      <c r="A316" s="112" t="s">
        <v>87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spans="1:12" s="80" customFormat="1" ht="13.5" thickBo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spans="1:12" s="80" customFormat="1" ht="13.5" thickBot="1">
      <c r="A318" s="113" t="s">
        <v>39</v>
      </c>
      <c r="B318" s="114"/>
      <c r="C318" s="114"/>
      <c r="D318" s="114"/>
      <c r="E318" s="114"/>
      <c r="F318" s="114"/>
      <c r="G318" s="114"/>
      <c r="H318" s="114"/>
      <c r="I318" s="114"/>
      <c r="J318" s="114"/>
      <c r="K318" s="115"/>
      <c r="L318" s="25"/>
    </row>
    <row r="319" spans="1:12" s="80" customFormat="1" ht="14.25">
      <c r="A319" s="116" t="s">
        <v>73</v>
      </c>
      <c r="B319" s="41" t="s">
        <v>133</v>
      </c>
      <c r="C319" s="41" t="s">
        <v>133</v>
      </c>
      <c r="D319" s="41" t="s">
        <v>133</v>
      </c>
      <c r="E319" s="41" t="s">
        <v>133</v>
      </c>
      <c r="F319" s="41" t="s">
        <v>133</v>
      </c>
      <c r="G319" s="41" t="s">
        <v>133</v>
      </c>
      <c r="H319" s="41" t="s">
        <v>133</v>
      </c>
      <c r="I319" s="41" t="s">
        <v>133</v>
      </c>
      <c r="J319" s="41" t="s">
        <v>133</v>
      </c>
      <c r="K319" s="41" t="s">
        <v>133</v>
      </c>
      <c r="L319" s="25"/>
    </row>
    <row r="320" spans="1:12" s="80" customFormat="1" ht="12.75">
      <c r="A320" s="116"/>
      <c r="B320" s="49" t="s">
        <v>74</v>
      </c>
      <c r="C320" s="49" t="s">
        <v>75</v>
      </c>
      <c r="D320" s="49" t="s">
        <v>76</v>
      </c>
      <c r="E320" s="49" t="s">
        <v>77</v>
      </c>
      <c r="F320" s="49" t="s">
        <v>78</v>
      </c>
      <c r="G320" s="49" t="s">
        <v>79</v>
      </c>
      <c r="H320" s="49" t="s">
        <v>80</v>
      </c>
      <c r="I320" s="49" t="s">
        <v>81</v>
      </c>
      <c r="J320" s="49" t="s">
        <v>82</v>
      </c>
      <c r="K320" s="49" t="s">
        <v>83</v>
      </c>
      <c r="L320" s="25"/>
    </row>
    <row r="321" spans="1:12" s="80" customFormat="1" ht="13.5" thickBot="1">
      <c r="A321" s="117"/>
      <c r="B321" s="13" t="s">
        <v>43</v>
      </c>
      <c r="C321" s="13" t="s">
        <v>43</v>
      </c>
      <c r="D321" s="13" t="s">
        <v>43</v>
      </c>
      <c r="E321" s="13" t="s">
        <v>43</v>
      </c>
      <c r="F321" s="13" t="s">
        <v>43</v>
      </c>
      <c r="G321" s="13" t="s">
        <v>43</v>
      </c>
      <c r="H321" s="13" t="s">
        <v>43</v>
      </c>
      <c r="I321" s="13" t="s">
        <v>43</v>
      </c>
      <c r="J321" s="13" t="s">
        <v>43</v>
      </c>
      <c r="K321" s="13" t="s">
        <v>43</v>
      </c>
      <c r="L321" s="25"/>
    </row>
    <row r="322" spans="1:12" s="80" customFormat="1" ht="13.5" thickTop="1">
      <c r="A322" s="118">
        <v>1</v>
      </c>
      <c r="B322" s="41">
        <v>0</v>
      </c>
      <c r="C322" s="41">
        <v>0</v>
      </c>
      <c r="D322" s="41">
        <v>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25"/>
    </row>
    <row r="323" spans="1:12" s="80" customFormat="1" ht="12.75">
      <c r="A323" s="119">
        <v>2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25"/>
    </row>
    <row r="324" spans="1:12" s="80" customFormat="1" ht="12.75">
      <c r="A324" s="119">
        <v>3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25"/>
    </row>
    <row r="325" spans="1:12" s="80" customFormat="1" ht="12.75">
      <c r="A325" s="119">
        <v>4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25"/>
    </row>
    <row r="326" spans="1:12" s="80" customFormat="1" ht="12.75">
      <c r="A326" s="119">
        <v>5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25"/>
    </row>
    <row r="327" spans="1:12" s="80" customFormat="1" ht="12.75">
      <c r="A327" s="119">
        <v>6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25"/>
    </row>
    <row r="328" spans="1:12" s="80" customFormat="1" ht="12.75">
      <c r="A328" s="119">
        <v>7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25"/>
    </row>
    <row r="329" spans="1:12" s="80" customFormat="1" ht="12.75">
      <c r="A329" s="119">
        <v>8</v>
      </c>
      <c r="B329" s="49">
        <v>0</v>
      </c>
      <c r="C329" s="49">
        <v>0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25"/>
    </row>
    <row r="330" spans="1:12" s="80" customFormat="1" ht="12.75">
      <c r="A330" s="119">
        <v>9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25"/>
    </row>
    <row r="331" spans="1:12" s="80" customFormat="1" ht="12.75">
      <c r="A331" s="119">
        <v>10</v>
      </c>
      <c r="B331" s="49">
        <v>0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25"/>
    </row>
    <row r="332" spans="1:12" s="80" customFormat="1" ht="12.75">
      <c r="A332" s="119">
        <v>11</v>
      </c>
      <c r="B332" s="49">
        <v>0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25"/>
    </row>
    <row r="333" spans="1:12" s="80" customFormat="1" ht="12.75">
      <c r="A333" s="119">
        <v>12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25"/>
    </row>
    <row r="334" spans="1:12" s="80" customFormat="1" ht="12.75">
      <c r="A334" s="119">
        <v>13</v>
      </c>
      <c r="B334" s="49">
        <v>0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25"/>
    </row>
    <row r="335" spans="1:12" s="80" customFormat="1" ht="12.75">
      <c r="A335" s="119">
        <v>14</v>
      </c>
      <c r="B335" s="49">
        <v>0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25"/>
    </row>
    <row r="336" spans="1:12" s="80" customFormat="1" ht="12.75">
      <c r="A336" s="119">
        <v>15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25"/>
    </row>
    <row r="337" spans="1:12" s="80" customFormat="1" ht="12.75">
      <c r="A337" s="119">
        <v>16</v>
      </c>
      <c r="B337" s="49">
        <v>0</v>
      </c>
      <c r="C337" s="49">
        <v>0</v>
      </c>
      <c r="D337" s="49">
        <v>0</v>
      </c>
      <c r="E337" s="49">
        <v>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25"/>
    </row>
    <row r="338" spans="1:11" s="80" customFormat="1" ht="12.75">
      <c r="A338" s="119">
        <v>17</v>
      </c>
      <c r="B338" s="49">
        <v>0</v>
      </c>
      <c r="C338" s="49">
        <v>0</v>
      </c>
      <c r="D338" s="49">
        <v>0</v>
      </c>
      <c r="E338" s="49">
        <v>0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</row>
    <row r="339" spans="1:11" s="80" customFormat="1" ht="12.75">
      <c r="A339" s="119">
        <v>18</v>
      </c>
      <c r="B339" s="49">
        <v>0</v>
      </c>
      <c r="C339" s="49">
        <v>0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</row>
    <row r="340" spans="1:11" s="80" customFormat="1" ht="12.75">
      <c r="A340" s="119">
        <v>19</v>
      </c>
      <c r="B340" s="49">
        <v>0</v>
      </c>
      <c r="C340" s="49">
        <v>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</row>
    <row r="341" spans="1:11" s="80" customFormat="1" ht="13.5" thickBot="1">
      <c r="A341" s="120">
        <v>20</v>
      </c>
      <c r="B341" s="55">
        <v>0</v>
      </c>
      <c r="C341" s="55">
        <v>0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</row>
    <row r="342" spans="1:11" s="80" customFormat="1" ht="14.25">
      <c r="A342" s="121" t="s">
        <v>137</v>
      </c>
      <c r="B342" s="121">
        <f>SUM(B322:B341)</f>
        <v>0</v>
      </c>
      <c r="C342" s="121">
        <f aca="true" t="shared" si="150" ref="C342">SUM(C322:C341)</f>
        <v>0</v>
      </c>
      <c r="D342" s="121">
        <f aca="true" t="shared" si="151" ref="D342">SUM(D322:D341)</f>
        <v>0</v>
      </c>
      <c r="E342" s="121">
        <f aca="true" t="shared" si="152" ref="E342">SUM(E322:E341)</f>
        <v>0</v>
      </c>
      <c r="F342" s="121">
        <f aca="true" t="shared" si="153" ref="F342">SUM(F322:F341)</f>
        <v>0</v>
      </c>
      <c r="G342" s="121">
        <f aca="true" t="shared" si="154" ref="G342">SUM(G322:G341)</f>
        <v>0</v>
      </c>
      <c r="H342" s="121">
        <f aca="true" t="shared" si="155" ref="H342">SUM(H322:H341)</f>
        <v>0</v>
      </c>
      <c r="I342" s="121">
        <f aca="true" t="shared" si="156" ref="I342">SUM(I322:I341)</f>
        <v>0</v>
      </c>
      <c r="J342" s="121">
        <f aca="true" t="shared" si="157" ref="J342">SUM(J322:J341)</f>
        <v>0</v>
      </c>
      <c r="K342" s="121">
        <f aca="true" t="shared" si="158" ref="K342">SUM(K322:K341)</f>
        <v>0</v>
      </c>
    </row>
    <row r="343" spans="1:11" s="80" customFormat="1" ht="12.7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</row>
    <row r="344" spans="1:11" s="80" customFormat="1" ht="12.75">
      <c r="A344" s="123" t="s">
        <v>88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</row>
    <row r="345" s="80" customFormat="1" ht="13.5" thickBot="1"/>
    <row r="346" spans="1:11" s="80" customFormat="1" ht="13.5" thickBot="1">
      <c r="A346" s="113" t="s">
        <v>39</v>
      </c>
      <c r="B346" s="114"/>
      <c r="C346" s="114"/>
      <c r="D346" s="114"/>
      <c r="E346" s="114"/>
      <c r="F346" s="114"/>
      <c r="G346" s="114"/>
      <c r="H346" s="114"/>
      <c r="I346" s="114"/>
      <c r="J346" s="114"/>
      <c r="K346" s="115"/>
    </row>
    <row r="347" spans="1:11" s="80" customFormat="1" ht="12.75">
      <c r="A347" s="124" t="s">
        <v>84</v>
      </c>
      <c r="B347" s="125" t="s">
        <v>74</v>
      </c>
      <c r="C347" s="125" t="s">
        <v>75</v>
      </c>
      <c r="D347" s="125" t="s">
        <v>76</v>
      </c>
      <c r="E347" s="125" t="s">
        <v>77</v>
      </c>
      <c r="F347" s="125" t="s">
        <v>78</v>
      </c>
      <c r="G347" s="125" t="s">
        <v>79</v>
      </c>
      <c r="H347" s="125" t="s">
        <v>80</v>
      </c>
      <c r="I347" s="125" t="s">
        <v>81</v>
      </c>
      <c r="J347" s="125" t="s">
        <v>82</v>
      </c>
      <c r="K347" s="125" t="s">
        <v>83</v>
      </c>
    </row>
    <row r="348" spans="1:11" s="80" customFormat="1" ht="13.5" thickBot="1">
      <c r="A348" s="126"/>
      <c r="B348" s="14" t="s">
        <v>45</v>
      </c>
      <c r="C348" s="14" t="s">
        <v>45</v>
      </c>
      <c r="D348" s="14" t="s">
        <v>45</v>
      </c>
      <c r="E348" s="14" t="s">
        <v>45</v>
      </c>
      <c r="F348" s="14" t="s">
        <v>45</v>
      </c>
      <c r="G348" s="14" t="s">
        <v>45</v>
      </c>
      <c r="H348" s="14" t="s">
        <v>45</v>
      </c>
      <c r="I348" s="14" t="s">
        <v>45</v>
      </c>
      <c r="J348" s="14" t="s">
        <v>45</v>
      </c>
      <c r="K348" s="14" t="s">
        <v>45</v>
      </c>
    </row>
    <row r="349" spans="1:11" s="80" customFormat="1" ht="15" thickTop="1">
      <c r="A349" s="127" t="s">
        <v>138</v>
      </c>
      <c r="B349" s="128">
        <f>'Defaults_Grid extension'!B286</f>
        <v>0</v>
      </c>
      <c r="C349" s="128">
        <f>'Defaults_Grid extension'!B286</f>
        <v>0</v>
      </c>
      <c r="D349" s="128">
        <f>'Defaults_Grid extension'!B286</f>
        <v>0</v>
      </c>
      <c r="E349" s="128">
        <f>'Defaults_Grid extension'!B286</f>
        <v>0</v>
      </c>
      <c r="F349" s="128">
        <f>'Defaults_Grid extension'!B286</f>
        <v>0</v>
      </c>
      <c r="G349" s="128">
        <f>'Defaults_Grid extension'!B286</f>
        <v>0</v>
      </c>
      <c r="H349" s="128">
        <f>'Defaults_Grid extension'!B286</f>
        <v>0</v>
      </c>
      <c r="I349" s="128">
        <f>'Defaults_Grid extension'!B286</f>
        <v>0</v>
      </c>
      <c r="J349" s="128">
        <f>'Defaults_Grid extension'!B286</f>
        <v>0</v>
      </c>
      <c r="K349" s="128">
        <f>'Defaults_Grid extension'!B286</f>
        <v>0</v>
      </c>
    </row>
    <row r="350" spans="1:11" s="80" customFormat="1" ht="15" thickBot="1">
      <c r="A350" s="129" t="s">
        <v>134</v>
      </c>
      <c r="B350" s="130">
        <v>0</v>
      </c>
      <c r="C350" s="130">
        <v>0</v>
      </c>
      <c r="D350" s="130">
        <v>0</v>
      </c>
      <c r="E350" s="130">
        <v>0</v>
      </c>
      <c r="F350" s="130">
        <v>0</v>
      </c>
      <c r="G350" s="130">
        <v>0</v>
      </c>
      <c r="H350" s="130">
        <v>0</v>
      </c>
      <c r="I350" s="130">
        <v>0</v>
      </c>
      <c r="J350" s="130">
        <v>0</v>
      </c>
      <c r="K350" s="130">
        <v>0</v>
      </c>
    </row>
    <row r="351" spans="1:11" s="80" customFormat="1" ht="15.75" thickBot="1" thickTop="1">
      <c r="A351" s="131" t="s">
        <v>139</v>
      </c>
      <c r="B351" s="132">
        <f>B349-B350</f>
        <v>0</v>
      </c>
      <c r="C351" s="132">
        <f aca="true" t="shared" si="159" ref="C351">C349-C350</f>
        <v>0</v>
      </c>
      <c r="D351" s="132">
        <f aca="true" t="shared" si="160" ref="D351">D349-D350</f>
        <v>0</v>
      </c>
      <c r="E351" s="132">
        <f aca="true" t="shared" si="161" ref="E351">E349-E350</f>
        <v>0</v>
      </c>
      <c r="F351" s="132">
        <f aca="true" t="shared" si="162" ref="F351">F349-F350</f>
        <v>0</v>
      </c>
      <c r="G351" s="132">
        <f aca="true" t="shared" si="163" ref="G351">G349-G350</f>
        <v>0</v>
      </c>
      <c r="H351" s="132">
        <f aca="true" t="shared" si="164" ref="H351">H349-H350</f>
        <v>0</v>
      </c>
      <c r="I351" s="132">
        <f aca="true" t="shared" si="165" ref="I351">I349-I350</f>
        <v>0</v>
      </c>
      <c r="J351" s="132">
        <f aca="true" t="shared" si="166" ref="J351">J349-J350</f>
        <v>0</v>
      </c>
      <c r="K351" s="132">
        <f aca="true" t="shared" si="167" ref="K351">K349-K350</f>
        <v>0</v>
      </c>
    </row>
    <row r="352" spans="1:11" s="80" customFormat="1" ht="12.75">
      <c r="A352" s="122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1:11" s="80" customFormat="1" ht="12.75">
      <c r="A353" s="123" t="s">
        <v>89</v>
      </c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="80" customFormat="1" ht="13.5" thickBot="1"/>
    <row r="355" spans="1:12" s="80" customFormat="1" ht="13.5" thickBot="1">
      <c r="A355" s="113" t="s">
        <v>39</v>
      </c>
      <c r="B355" s="114"/>
      <c r="C355" s="114"/>
      <c r="D355" s="114"/>
      <c r="E355" s="114"/>
      <c r="F355" s="114"/>
      <c r="G355" s="114"/>
      <c r="H355" s="114"/>
      <c r="I355" s="114"/>
      <c r="J355" s="114"/>
      <c r="K355" s="115"/>
      <c r="L355" s="133" t="s">
        <v>86</v>
      </c>
    </row>
    <row r="356" spans="1:11" s="80" customFormat="1" ht="13.5" thickBot="1">
      <c r="A356" s="25" t="s">
        <v>85</v>
      </c>
      <c r="B356" s="134" t="s">
        <v>74</v>
      </c>
      <c r="C356" s="134" t="s">
        <v>75</v>
      </c>
      <c r="D356" s="134" t="s">
        <v>76</v>
      </c>
      <c r="E356" s="134" t="s">
        <v>77</v>
      </c>
      <c r="F356" s="134" t="s">
        <v>78</v>
      </c>
      <c r="G356" s="134" t="s">
        <v>79</v>
      </c>
      <c r="H356" s="134" t="s">
        <v>80</v>
      </c>
      <c r="I356" s="134" t="s">
        <v>81</v>
      </c>
      <c r="J356" s="134" t="s">
        <v>82</v>
      </c>
      <c r="K356" s="134" t="s">
        <v>83</v>
      </c>
    </row>
    <row r="357" spans="1:11" s="80" customFormat="1" ht="15" thickTop="1">
      <c r="A357" s="121" t="s">
        <v>140</v>
      </c>
      <c r="B357" s="105">
        <f aca="true" t="shared" si="168" ref="B357:K357">B342</f>
        <v>0</v>
      </c>
      <c r="C357" s="105">
        <f t="shared" si="168"/>
        <v>0</v>
      </c>
      <c r="D357" s="105">
        <f t="shared" si="168"/>
        <v>0</v>
      </c>
      <c r="E357" s="105">
        <f t="shared" si="168"/>
        <v>0</v>
      </c>
      <c r="F357" s="105">
        <f t="shared" si="168"/>
        <v>0</v>
      </c>
      <c r="G357" s="105">
        <f t="shared" si="168"/>
        <v>0</v>
      </c>
      <c r="H357" s="105">
        <f t="shared" si="168"/>
        <v>0</v>
      </c>
      <c r="I357" s="105">
        <f t="shared" si="168"/>
        <v>0</v>
      </c>
      <c r="J357" s="105">
        <f t="shared" si="168"/>
        <v>0</v>
      </c>
      <c r="K357" s="105">
        <f t="shared" si="168"/>
        <v>0</v>
      </c>
    </row>
    <row r="358" spans="1:11" s="80" customFormat="1" ht="15" thickBot="1">
      <c r="A358" s="135" t="s">
        <v>141</v>
      </c>
      <c r="B358" s="136">
        <f>B351</f>
        <v>0</v>
      </c>
      <c r="C358" s="136">
        <f aca="true" t="shared" si="169" ref="C358:K358">C351</f>
        <v>0</v>
      </c>
      <c r="D358" s="136">
        <f t="shared" si="169"/>
        <v>0</v>
      </c>
      <c r="E358" s="136">
        <f t="shared" si="169"/>
        <v>0</v>
      </c>
      <c r="F358" s="136">
        <f t="shared" si="169"/>
        <v>0</v>
      </c>
      <c r="G358" s="136">
        <f t="shared" si="169"/>
        <v>0</v>
      </c>
      <c r="H358" s="136">
        <f t="shared" si="169"/>
        <v>0</v>
      </c>
      <c r="I358" s="136">
        <f t="shared" si="169"/>
        <v>0</v>
      </c>
      <c r="J358" s="136">
        <f t="shared" si="169"/>
        <v>0</v>
      </c>
      <c r="K358" s="136">
        <f t="shared" si="169"/>
        <v>0</v>
      </c>
    </row>
    <row r="359" spans="1:12" s="80" customFormat="1" ht="15.75" thickBot="1" thickTop="1">
      <c r="A359" s="137" t="s">
        <v>142</v>
      </c>
      <c r="B359" s="138">
        <f>B357*B358</f>
        <v>0</v>
      </c>
      <c r="C359" s="138">
        <f aca="true" t="shared" si="170" ref="C359">C357*C358</f>
        <v>0</v>
      </c>
      <c r="D359" s="138">
        <f aca="true" t="shared" si="171" ref="D359">D357*D358</f>
        <v>0</v>
      </c>
      <c r="E359" s="138">
        <f aca="true" t="shared" si="172" ref="E359">E357*E358</f>
        <v>0</v>
      </c>
      <c r="F359" s="138">
        <f aca="true" t="shared" si="173" ref="F359">F357*F358</f>
        <v>0</v>
      </c>
      <c r="G359" s="138">
        <f aca="true" t="shared" si="174" ref="G359">G357*G358</f>
        <v>0</v>
      </c>
      <c r="H359" s="138">
        <f aca="true" t="shared" si="175" ref="H359">H357*H358</f>
        <v>0</v>
      </c>
      <c r="I359" s="138">
        <f aca="true" t="shared" si="176" ref="I359">I357*I358</f>
        <v>0</v>
      </c>
      <c r="J359" s="138">
        <f aca="true" t="shared" si="177" ref="J359">J357*J358</f>
        <v>0</v>
      </c>
      <c r="K359" s="138">
        <f aca="true" t="shared" si="178" ref="K359">K357*K358</f>
        <v>0</v>
      </c>
      <c r="L359" s="139">
        <f>SUM(B359:K359)</f>
        <v>0</v>
      </c>
    </row>
    <row r="360" s="80" customFormat="1" ht="12.75"/>
    <row r="361" spans="1:11" s="80" customFormat="1" ht="12.75">
      <c r="A361" s="111" t="s">
        <v>99</v>
      </c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1:12" s="80" customFormat="1" ht="12.75">
      <c r="A362" s="112" t="s">
        <v>87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spans="1:12" s="80" customFormat="1" ht="13.5" thickBo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spans="1:12" s="80" customFormat="1" ht="13.5" thickBot="1">
      <c r="A364" s="113" t="s">
        <v>40</v>
      </c>
      <c r="B364" s="114"/>
      <c r="C364" s="114"/>
      <c r="D364" s="114"/>
      <c r="E364" s="114"/>
      <c r="F364" s="114"/>
      <c r="G364" s="114"/>
      <c r="H364" s="114"/>
      <c r="I364" s="114"/>
      <c r="J364" s="114"/>
      <c r="K364" s="115"/>
      <c r="L364" s="25"/>
    </row>
    <row r="365" spans="1:12" s="80" customFormat="1" ht="14.25">
      <c r="A365" s="116" t="s">
        <v>73</v>
      </c>
      <c r="B365" s="41" t="s">
        <v>133</v>
      </c>
      <c r="C365" s="41" t="s">
        <v>133</v>
      </c>
      <c r="D365" s="41" t="s">
        <v>133</v>
      </c>
      <c r="E365" s="41" t="s">
        <v>133</v>
      </c>
      <c r="F365" s="41" t="s">
        <v>133</v>
      </c>
      <c r="G365" s="41" t="s">
        <v>133</v>
      </c>
      <c r="H365" s="41" t="s">
        <v>133</v>
      </c>
      <c r="I365" s="41" t="s">
        <v>133</v>
      </c>
      <c r="J365" s="41" t="s">
        <v>133</v>
      </c>
      <c r="K365" s="41" t="s">
        <v>133</v>
      </c>
      <c r="L365" s="25"/>
    </row>
    <row r="366" spans="1:12" s="80" customFormat="1" ht="12.75">
      <c r="A366" s="116"/>
      <c r="B366" s="49" t="s">
        <v>74</v>
      </c>
      <c r="C366" s="49" t="s">
        <v>75</v>
      </c>
      <c r="D366" s="49" t="s">
        <v>76</v>
      </c>
      <c r="E366" s="49" t="s">
        <v>77</v>
      </c>
      <c r="F366" s="49" t="s">
        <v>78</v>
      </c>
      <c r="G366" s="49" t="s">
        <v>79</v>
      </c>
      <c r="H366" s="49" t="s">
        <v>80</v>
      </c>
      <c r="I366" s="49" t="s">
        <v>81</v>
      </c>
      <c r="J366" s="49" t="s">
        <v>82</v>
      </c>
      <c r="K366" s="49" t="s">
        <v>83</v>
      </c>
      <c r="L366" s="25"/>
    </row>
    <row r="367" spans="1:12" s="80" customFormat="1" ht="13.5" thickBot="1">
      <c r="A367" s="117"/>
      <c r="B367" s="13" t="s">
        <v>43</v>
      </c>
      <c r="C367" s="13" t="s">
        <v>43</v>
      </c>
      <c r="D367" s="13" t="s">
        <v>43</v>
      </c>
      <c r="E367" s="13" t="s">
        <v>43</v>
      </c>
      <c r="F367" s="13" t="s">
        <v>43</v>
      </c>
      <c r="G367" s="13" t="s">
        <v>43</v>
      </c>
      <c r="H367" s="13" t="s">
        <v>43</v>
      </c>
      <c r="I367" s="13" t="s">
        <v>43</v>
      </c>
      <c r="J367" s="13" t="s">
        <v>43</v>
      </c>
      <c r="K367" s="13" t="s">
        <v>43</v>
      </c>
      <c r="L367" s="25"/>
    </row>
    <row r="368" spans="1:12" s="80" customFormat="1" ht="13.5" thickTop="1">
      <c r="A368" s="118">
        <v>1</v>
      </c>
      <c r="B368" s="41">
        <v>0</v>
      </c>
      <c r="C368" s="41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25"/>
    </row>
    <row r="369" spans="1:12" s="80" customFormat="1" ht="12.75">
      <c r="A369" s="119">
        <v>2</v>
      </c>
      <c r="B369" s="49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25"/>
    </row>
    <row r="370" spans="1:12" s="80" customFormat="1" ht="12.75">
      <c r="A370" s="119">
        <v>3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25"/>
    </row>
    <row r="371" spans="1:12" s="80" customFormat="1" ht="12.75">
      <c r="A371" s="119">
        <v>4</v>
      </c>
      <c r="B371" s="49">
        <v>0</v>
      </c>
      <c r="C371" s="49">
        <v>0</v>
      </c>
      <c r="D371" s="49">
        <v>0</v>
      </c>
      <c r="E371" s="49">
        <v>0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25"/>
    </row>
    <row r="372" spans="1:12" s="80" customFormat="1" ht="12.75">
      <c r="A372" s="119">
        <v>5</v>
      </c>
      <c r="B372" s="49">
        <v>0</v>
      </c>
      <c r="C372" s="49">
        <v>0</v>
      </c>
      <c r="D372" s="49">
        <v>0</v>
      </c>
      <c r="E372" s="49">
        <v>0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25"/>
    </row>
    <row r="373" spans="1:12" s="80" customFormat="1" ht="12.75">
      <c r="A373" s="119">
        <v>6</v>
      </c>
      <c r="B373" s="49">
        <v>0</v>
      </c>
      <c r="C373" s="49">
        <v>0</v>
      </c>
      <c r="D373" s="49">
        <v>0</v>
      </c>
      <c r="E373" s="49">
        <v>0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25"/>
    </row>
    <row r="374" spans="1:12" s="80" customFormat="1" ht="12.75">
      <c r="A374" s="119">
        <v>7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25"/>
    </row>
    <row r="375" spans="1:12" s="80" customFormat="1" ht="12.75">
      <c r="A375" s="119">
        <v>8</v>
      </c>
      <c r="B375" s="49">
        <v>0</v>
      </c>
      <c r="C375" s="49">
        <v>0</v>
      </c>
      <c r="D375" s="49">
        <v>0</v>
      </c>
      <c r="E375" s="49">
        <v>0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25"/>
    </row>
    <row r="376" spans="1:12" s="80" customFormat="1" ht="12.75">
      <c r="A376" s="119">
        <v>9</v>
      </c>
      <c r="B376" s="49">
        <v>0</v>
      </c>
      <c r="C376" s="49">
        <v>0</v>
      </c>
      <c r="D376" s="49">
        <v>0</v>
      </c>
      <c r="E376" s="49">
        <v>0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25"/>
    </row>
    <row r="377" spans="1:12" s="80" customFormat="1" ht="12.75">
      <c r="A377" s="119">
        <v>10</v>
      </c>
      <c r="B377" s="49">
        <v>0</v>
      </c>
      <c r="C377" s="49">
        <v>0</v>
      </c>
      <c r="D377" s="49">
        <v>0</v>
      </c>
      <c r="E377" s="49">
        <v>0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25"/>
    </row>
    <row r="378" spans="1:12" s="80" customFormat="1" ht="12.75">
      <c r="A378" s="119">
        <v>11</v>
      </c>
      <c r="B378" s="49">
        <v>0</v>
      </c>
      <c r="C378" s="49">
        <v>0</v>
      </c>
      <c r="D378" s="49">
        <v>0</v>
      </c>
      <c r="E378" s="49">
        <v>0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25"/>
    </row>
    <row r="379" spans="1:12" s="80" customFormat="1" ht="12.75">
      <c r="A379" s="119">
        <v>12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25"/>
    </row>
    <row r="380" spans="1:12" s="80" customFormat="1" ht="12.75">
      <c r="A380" s="119">
        <v>13</v>
      </c>
      <c r="B380" s="49">
        <v>0</v>
      </c>
      <c r="C380" s="49">
        <v>0</v>
      </c>
      <c r="D380" s="49">
        <v>0</v>
      </c>
      <c r="E380" s="49">
        <v>0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25"/>
    </row>
    <row r="381" spans="1:12" s="80" customFormat="1" ht="12.75">
      <c r="A381" s="119">
        <v>14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25"/>
    </row>
    <row r="382" spans="1:12" s="80" customFormat="1" ht="12.75">
      <c r="A382" s="119">
        <v>15</v>
      </c>
      <c r="B382" s="49">
        <v>0</v>
      </c>
      <c r="C382" s="49">
        <v>0</v>
      </c>
      <c r="D382" s="49">
        <v>0</v>
      </c>
      <c r="E382" s="49">
        <v>0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25"/>
    </row>
    <row r="383" spans="1:12" s="80" customFormat="1" ht="12.75">
      <c r="A383" s="119">
        <v>16</v>
      </c>
      <c r="B383" s="49">
        <v>0</v>
      </c>
      <c r="C383" s="49">
        <v>0</v>
      </c>
      <c r="D383" s="49">
        <v>0</v>
      </c>
      <c r="E383" s="49">
        <v>0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25"/>
    </row>
    <row r="384" spans="1:11" s="80" customFormat="1" ht="12.75">
      <c r="A384" s="119">
        <v>17</v>
      </c>
      <c r="B384" s="49">
        <v>0</v>
      </c>
      <c r="C384" s="49">
        <v>0</v>
      </c>
      <c r="D384" s="49">
        <v>0</v>
      </c>
      <c r="E384" s="49">
        <v>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</row>
    <row r="385" spans="1:11" s="80" customFormat="1" ht="12.75">
      <c r="A385" s="119">
        <v>18</v>
      </c>
      <c r="B385" s="49">
        <v>0</v>
      </c>
      <c r="C385" s="49">
        <v>0</v>
      </c>
      <c r="D385" s="49">
        <v>0</v>
      </c>
      <c r="E385" s="49">
        <v>0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</row>
    <row r="386" spans="1:11" s="80" customFormat="1" ht="12.75">
      <c r="A386" s="119">
        <v>19</v>
      </c>
      <c r="B386" s="49">
        <v>0</v>
      </c>
      <c r="C386" s="49">
        <v>0</v>
      </c>
      <c r="D386" s="49">
        <v>0</v>
      </c>
      <c r="E386" s="49">
        <v>0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</row>
    <row r="387" spans="1:11" s="80" customFormat="1" ht="13.5" thickBot="1">
      <c r="A387" s="120">
        <v>20</v>
      </c>
      <c r="B387" s="55">
        <v>0</v>
      </c>
      <c r="C387" s="55">
        <v>0</v>
      </c>
      <c r="D387" s="55">
        <v>0</v>
      </c>
      <c r="E387" s="55">
        <v>0</v>
      </c>
      <c r="F387" s="55">
        <v>0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</row>
    <row r="388" spans="1:11" s="80" customFormat="1" ht="14.25">
      <c r="A388" s="121" t="s">
        <v>137</v>
      </c>
      <c r="B388" s="121">
        <f>SUM(B368:B387)</f>
        <v>0</v>
      </c>
      <c r="C388" s="121">
        <f aca="true" t="shared" si="179" ref="C388">SUM(C368:C387)</f>
        <v>0</v>
      </c>
      <c r="D388" s="121">
        <f aca="true" t="shared" si="180" ref="D388">SUM(D368:D387)</f>
        <v>0</v>
      </c>
      <c r="E388" s="121">
        <f aca="true" t="shared" si="181" ref="E388">SUM(E368:E387)</f>
        <v>0</v>
      </c>
      <c r="F388" s="121">
        <f aca="true" t="shared" si="182" ref="F388">SUM(F368:F387)</f>
        <v>0</v>
      </c>
      <c r="G388" s="121">
        <f aca="true" t="shared" si="183" ref="G388">SUM(G368:G387)</f>
        <v>0</v>
      </c>
      <c r="H388" s="121">
        <f aca="true" t="shared" si="184" ref="H388">SUM(H368:H387)</f>
        <v>0</v>
      </c>
      <c r="I388" s="121">
        <f aca="true" t="shared" si="185" ref="I388">SUM(I368:I387)</f>
        <v>0</v>
      </c>
      <c r="J388" s="121">
        <f aca="true" t="shared" si="186" ref="J388">SUM(J368:J387)</f>
        <v>0</v>
      </c>
      <c r="K388" s="121">
        <f aca="true" t="shared" si="187" ref="K388">SUM(K368:K387)</f>
        <v>0</v>
      </c>
    </row>
    <row r="389" spans="1:11" s="80" customFormat="1" ht="12.7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</row>
    <row r="390" spans="1:11" s="80" customFormat="1" ht="12.75">
      <c r="A390" s="123" t="s">
        <v>88</v>
      </c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</row>
    <row r="391" s="80" customFormat="1" ht="13.5" thickBot="1"/>
    <row r="392" spans="1:11" s="80" customFormat="1" ht="13.5" thickBot="1">
      <c r="A392" s="113" t="s">
        <v>40</v>
      </c>
      <c r="B392" s="114"/>
      <c r="C392" s="114"/>
      <c r="D392" s="114"/>
      <c r="E392" s="114"/>
      <c r="F392" s="114"/>
      <c r="G392" s="114"/>
      <c r="H392" s="114"/>
      <c r="I392" s="114"/>
      <c r="J392" s="114"/>
      <c r="K392" s="115"/>
    </row>
    <row r="393" spans="1:11" s="80" customFormat="1" ht="12.75">
      <c r="A393" s="124" t="s">
        <v>84</v>
      </c>
      <c r="B393" s="125" t="s">
        <v>74</v>
      </c>
      <c r="C393" s="125" t="s">
        <v>75</v>
      </c>
      <c r="D393" s="125" t="s">
        <v>76</v>
      </c>
      <c r="E393" s="125" t="s">
        <v>77</v>
      </c>
      <c r="F393" s="125" t="s">
        <v>78</v>
      </c>
      <c r="G393" s="125" t="s">
        <v>79</v>
      </c>
      <c r="H393" s="125" t="s">
        <v>80</v>
      </c>
      <c r="I393" s="125" t="s">
        <v>81</v>
      </c>
      <c r="J393" s="125" t="s">
        <v>82</v>
      </c>
      <c r="K393" s="125" t="s">
        <v>83</v>
      </c>
    </row>
    <row r="394" spans="1:11" s="80" customFormat="1" ht="13.5" thickBot="1">
      <c r="A394" s="126"/>
      <c r="B394" s="14" t="s">
        <v>45</v>
      </c>
      <c r="C394" s="14" t="s">
        <v>45</v>
      </c>
      <c r="D394" s="14" t="s">
        <v>45</v>
      </c>
      <c r="E394" s="14" t="s">
        <v>45</v>
      </c>
      <c r="F394" s="14" t="s">
        <v>45</v>
      </c>
      <c r="G394" s="14" t="s">
        <v>45</v>
      </c>
      <c r="H394" s="14" t="s">
        <v>45</v>
      </c>
      <c r="I394" s="14" t="s">
        <v>45</v>
      </c>
      <c r="J394" s="14" t="s">
        <v>45</v>
      </c>
      <c r="K394" s="14" t="s">
        <v>45</v>
      </c>
    </row>
    <row r="395" spans="1:11" s="80" customFormat="1" ht="15" thickTop="1">
      <c r="A395" s="127" t="s">
        <v>138</v>
      </c>
      <c r="B395" s="128">
        <f>'Defaults_Grid extension'!B332</f>
        <v>0</v>
      </c>
      <c r="C395" s="128">
        <f>'Defaults_Grid extension'!B332</f>
        <v>0</v>
      </c>
      <c r="D395" s="128">
        <f>'Defaults_Grid extension'!B332</f>
        <v>0</v>
      </c>
      <c r="E395" s="128">
        <f>'Defaults_Grid extension'!B332</f>
        <v>0</v>
      </c>
      <c r="F395" s="128">
        <f>'Defaults_Grid extension'!B332</f>
        <v>0</v>
      </c>
      <c r="G395" s="128">
        <f>'Defaults_Grid extension'!B332</f>
        <v>0</v>
      </c>
      <c r="H395" s="128">
        <f>'Defaults_Grid extension'!B332</f>
        <v>0</v>
      </c>
      <c r="I395" s="128">
        <f>'Defaults_Grid extension'!B332</f>
        <v>0</v>
      </c>
      <c r="J395" s="128">
        <f>'Defaults_Grid extension'!B332</f>
        <v>0</v>
      </c>
      <c r="K395" s="128">
        <f>'Defaults_Grid extension'!B332</f>
        <v>0</v>
      </c>
    </row>
    <row r="396" spans="1:11" s="80" customFormat="1" ht="15" thickBot="1">
      <c r="A396" s="129" t="s">
        <v>134</v>
      </c>
      <c r="B396" s="130">
        <v>0</v>
      </c>
      <c r="C396" s="130">
        <v>0</v>
      </c>
      <c r="D396" s="130">
        <v>0</v>
      </c>
      <c r="E396" s="130">
        <v>0</v>
      </c>
      <c r="F396" s="130">
        <v>0</v>
      </c>
      <c r="G396" s="130">
        <v>0</v>
      </c>
      <c r="H396" s="130">
        <v>0</v>
      </c>
      <c r="I396" s="130">
        <v>0</v>
      </c>
      <c r="J396" s="130">
        <v>0</v>
      </c>
      <c r="K396" s="130">
        <v>0</v>
      </c>
    </row>
    <row r="397" spans="1:11" s="80" customFormat="1" ht="15.75" thickBot="1" thickTop="1">
      <c r="A397" s="131" t="s">
        <v>139</v>
      </c>
      <c r="B397" s="132">
        <f>B395-B396</f>
        <v>0</v>
      </c>
      <c r="C397" s="132">
        <f aca="true" t="shared" si="188" ref="C397">C395-C396</f>
        <v>0</v>
      </c>
      <c r="D397" s="132">
        <f aca="true" t="shared" si="189" ref="D397">D395-D396</f>
        <v>0</v>
      </c>
      <c r="E397" s="132">
        <f aca="true" t="shared" si="190" ref="E397">E395-E396</f>
        <v>0</v>
      </c>
      <c r="F397" s="132">
        <f aca="true" t="shared" si="191" ref="F397">F395-F396</f>
        <v>0</v>
      </c>
      <c r="G397" s="132">
        <f aca="true" t="shared" si="192" ref="G397">G395-G396</f>
        <v>0</v>
      </c>
      <c r="H397" s="132">
        <f aca="true" t="shared" si="193" ref="H397">H395-H396</f>
        <v>0</v>
      </c>
      <c r="I397" s="132">
        <f aca="true" t="shared" si="194" ref="I397">I395-I396</f>
        <v>0</v>
      </c>
      <c r="J397" s="132">
        <f aca="true" t="shared" si="195" ref="J397">J395-J396</f>
        <v>0</v>
      </c>
      <c r="K397" s="132">
        <f aca="true" t="shared" si="196" ref="K397">K395-K396</f>
        <v>0</v>
      </c>
    </row>
    <row r="398" spans="1:11" s="80" customFormat="1" ht="12.75">
      <c r="A398" s="122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1:11" s="80" customFormat="1" ht="12.75">
      <c r="A399" s="123" t="s">
        <v>89</v>
      </c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="80" customFormat="1" ht="13.5" thickBot="1"/>
    <row r="401" spans="1:12" s="80" customFormat="1" ht="13.5" thickBot="1">
      <c r="A401" s="113" t="s">
        <v>40</v>
      </c>
      <c r="B401" s="114"/>
      <c r="C401" s="114"/>
      <c r="D401" s="114"/>
      <c r="E401" s="114"/>
      <c r="F401" s="114"/>
      <c r="G401" s="114"/>
      <c r="H401" s="114"/>
      <c r="I401" s="114"/>
      <c r="J401" s="114"/>
      <c r="K401" s="115"/>
      <c r="L401" s="133" t="s">
        <v>86</v>
      </c>
    </row>
    <row r="402" spans="1:11" s="80" customFormat="1" ht="13.5" thickBot="1">
      <c r="A402" s="25" t="s">
        <v>85</v>
      </c>
      <c r="B402" s="134" t="s">
        <v>74</v>
      </c>
      <c r="C402" s="134" t="s">
        <v>75</v>
      </c>
      <c r="D402" s="134" t="s">
        <v>76</v>
      </c>
      <c r="E402" s="134" t="s">
        <v>77</v>
      </c>
      <c r="F402" s="134" t="s">
        <v>78</v>
      </c>
      <c r="G402" s="134" t="s">
        <v>79</v>
      </c>
      <c r="H402" s="134" t="s">
        <v>80</v>
      </c>
      <c r="I402" s="134" t="s">
        <v>81</v>
      </c>
      <c r="J402" s="134" t="s">
        <v>82</v>
      </c>
      <c r="K402" s="134" t="s">
        <v>83</v>
      </c>
    </row>
    <row r="403" spans="1:11" s="80" customFormat="1" ht="15" thickTop="1">
      <c r="A403" s="121" t="s">
        <v>140</v>
      </c>
      <c r="B403" s="105">
        <f aca="true" t="shared" si="197" ref="B403:K403">B388</f>
        <v>0</v>
      </c>
      <c r="C403" s="105">
        <f t="shared" si="197"/>
        <v>0</v>
      </c>
      <c r="D403" s="105">
        <f t="shared" si="197"/>
        <v>0</v>
      </c>
      <c r="E403" s="105">
        <f t="shared" si="197"/>
        <v>0</v>
      </c>
      <c r="F403" s="105">
        <f t="shared" si="197"/>
        <v>0</v>
      </c>
      <c r="G403" s="105">
        <f t="shared" si="197"/>
        <v>0</v>
      </c>
      <c r="H403" s="105">
        <f t="shared" si="197"/>
        <v>0</v>
      </c>
      <c r="I403" s="105">
        <f t="shared" si="197"/>
        <v>0</v>
      </c>
      <c r="J403" s="105">
        <f t="shared" si="197"/>
        <v>0</v>
      </c>
      <c r="K403" s="105">
        <f t="shared" si="197"/>
        <v>0</v>
      </c>
    </row>
    <row r="404" spans="1:11" s="80" customFormat="1" ht="15" thickBot="1">
      <c r="A404" s="135" t="s">
        <v>141</v>
      </c>
      <c r="B404" s="136">
        <f>B397</f>
        <v>0</v>
      </c>
      <c r="C404" s="136">
        <f aca="true" t="shared" si="198" ref="C404:K404">C397</f>
        <v>0</v>
      </c>
      <c r="D404" s="136">
        <f t="shared" si="198"/>
        <v>0</v>
      </c>
      <c r="E404" s="136">
        <f t="shared" si="198"/>
        <v>0</v>
      </c>
      <c r="F404" s="136">
        <f t="shared" si="198"/>
        <v>0</v>
      </c>
      <c r="G404" s="136">
        <f t="shared" si="198"/>
        <v>0</v>
      </c>
      <c r="H404" s="136">
        <f t="shared" si="198"/>
        <v>0</v>
      </c>
      <c r="I404" s="136">
        <f t="shared" si="198"/>
        <v>0</v>
      </c>
      <c r="J404" s="136">
        <f t="shared" si="198"/>
        <v>0</v>
      </c>
      <c r="K404" s="136">
        <f t="shared" si="198"/>
        <v>0</v>
      </c>
    </row>
    <row r="405" spans="1:12" s="80" customFormat="1" ht="15.75" thickBot="1" thickTop="1">
      <c r="A405" s="137" t="s">
        <v>142</v>
      </c>
      <c r="B405" s="138">
        <f>B403*B404</f>
        <v>0</v>
      </c>
      <c r="C405" s="138">
        <f aca="true" t="shared" si="199" ref="C405">C403*C404</f>
        <v>0</v>
      </c>
      <c r="D405" s="138">
        <f aca="true" t="shared" si="200" ref="D405">D403*D404</f>
        <v>0</v>
      </c>
      <c r="E405" s="138">
        <f aca="true" t="shared" si="201" ref="E405">E403*E404</f>
        <v>0</v>
      </c>
      <c r="F405" s="138">
        <f aca="true" t="shared" si="202" ref="F405">F403*F404</f>
        <v>0</v>
      </c>
      <c r="G405" s="138">
        <f aca="true" t="shared" si="203" ref="G405">G403*G404</f>
        <v>0</v>
      </c>
      <c r="H405" s="138">
        <f aca="true" t="shared" si="204" ref="H405">H403*H404</f>
        <v>0</v>
      </c>
      <c r="I405" s="138">
        <f aca="true" t="shared" si="205" ref="I405">I403*I404</f>
        <v>0</v>
      </c>
      <c r="J405" s="138">
        <f aca="true" t="shared" si="206" ref="J405">J403*J404</f>
        <v>0</v>
      </c>
      <c r="K405" s="138">
        <f aca="true" t="shared" si="207" ref="K405">K403*K404</f>
        <v>0</v>
      </c>
      <c r="L405" s="139">
        <f>SUM(B405:K405)</f>
        <v>0</v>
      </c>
    </row>
    <row r="406" s="80" customFormat="1" ht="12.75"/>
    <row r="407" spans="1:11" s="80" customFormat="1" ht="12.75">
      <c r="A407" s="111" t="s">
        <v>98</v>
      </c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="80" customFormat="1" ht="12.75"/>
    <row r="409" spans="1:12" s="80" customFormat="1" ht="12.75">
      <c r="A409" s="112" t="s">
        <v>87</v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</row>
    <row r="410" spans="1:12" s="80" customFormat="1" ht="13.5" thickBo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spans="1:12" s="80" customFormat="1" ht="13.5" thickBot="1">
      <c r="A411" s="113" t="s">
        <v>41</v>
      </c>
      <c r="B411" s="114"/>
      <c r="C411" s="114"/>
      <c r="D411" s="114"/>
      <c r="E411" s="114"/>
      <c r="F411" s="114"/>
      <c r="G411" s="114"/>
      <c r="H411" s="114"/>
      <c r="I411" s="114"/>
      <c r="J411" s="114"/>
      <c r="K411" s="115"/>
      <c r="L411" s="25"/>
    </row>
    <row r="412" spans="1:12" s="80" customFormat="1" ht="14.25">
      <c r="A412" s="116" t="s">
        <v>73</v>
      </c>
      <c r="B412" s="41" t="s">
        <v>133</v>
      </c>
      <c r="C412" s="41" t="s">
        <v>133</v>
      </c>
      <c r="D412" s="41" t="s">
        <v>133</v>
      </c>
      <c r="E412" s="41" t="s">
        <v>133</v>
      </c>
      <c r="F412" s="41" t="s">
        <v>133</v>
      </c>
      <c r="G412" s="41" t="s">
        <v>133</v>
      </c>
      <c r="H412" s="41" t="s">
        <v>133</v>
      </c>
      <c r="I412" s="41" t="s">
        <v>133</v>
      </c>
      <c r="J412" s="41" t="s">
        <v>133</v>
      </c>
      <c r="K412" s="41" t="s">
        <v>133</v>
      </c>
      <c r="L412" s="25"/>
    </row>
    <row r="413" spans="1:12" s="80" customFormat="1" ht="12.75">
      <c r="A413" s="116"/>
      <c r="B413" s="49" t="s">
        <v>74</v>
      </c>
      <c r="C413" s="49" t="s">
        <v>75</v>
      </c>
      <c r="D413" s="49" t="s">
        <v>76</v>
      </c>
      <c r="E413" s="49" t="s">
        <v>77</v>
      </c>
      <c r="F413" s="49" t="s">
        <v>78</v>
      </c>
      <c r="G413" s="49" t="s">
        <v>79</v>
      </c>
      <c r="H413" s="49" t="s">
        <v>80</v>
      </c>
      <c r="I413" s="49" t="s">
        <v>81</v>
      </c>
      <c r="J413" s="49" t="s">
        <v>82</v>
      </c>
      <c r="K413" s="49" t="s">
        <v>83</v>
      </c>
      <c r="L413" s="25"/>
    </row>
    <row r="414" spans="1:12" s="80" customFormat="1" ht="13.5" thickBot="1">
      <c r="A414" s="117"/>
      <c r="B414" s="13" t="s">
        <v>43</v>
      </c>
      <c r="C414" s="13" t="s">
        <v>43</v>
      </c>
      <c r="D414" s="13" t="s">
        <v>43</v>
      </c>
      <c r="E414" s="13" t="s">
        <v>43</v>
      </c>
      <c r="F414" s="13" t="s">
        <v>43</v>
      </c>
      <c r="G414" s="13" t="s">
        <v>43</v>
      </c>
      <c r="H414" s="13" t="s">
        <v>43</v>
      </c>
      <c r="I414" s="13" t="s">
        <v>43</v>
      </c>
      <c r="J414" s="13" t="s">
        <v>43</v>
      </c>
      <c r="K414" s="13" t="s">
        <v>43</v>
      </c>
      <c r="L414" s="25"/>
    </row>
    <row r="415" spans="1:12" s="80" customFormat="1" ht="13.5" thickTop="1">
      <c r="A415" s="118">
        <v>1</v>
      </c>
      <c r="B415" s="41">
        <v>0</v>
      </c>
      <c r="C415" s="41">
        <v>0</v>
      </c>
      <c r="D415" s="41">
        <v>0</v>
      </c>
      <c r="E415" s="41">
        <v>0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25"/>
    </row>
    <row r="416" spans="1:12" s="80" customFormat="1" ht="12.75">
      <c r="A416" s="119">
        <v>2</v>
      </c>
      <c r="B416" s="49">
        <v>0</v>
      </c>
      <c r="C416" s="49">
        <v>0</v>
      </c>
      <c r="D416" s="49">
        <v>0</v>
      </c>
      <c r="E416" s="49">
        <v>0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25"/>
    </row>
    <row r="417" spans="1:12" s="80" customFormat="1" ht="12.75">
      <c r="A417" s="119">
        <v>3</v>
      </c>
      <c r="B417" s="49">
        <v>0</v>
      </c>
      <c r="C417" s="49">
        <v>0</v>
      </c>
      <c r="D417" s="49">
        <v>0</v>
      </c>
      <c r="E417" s="49">
        <v>0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25"/>
    </row>
    <row r="418" spans="1:12" s="80" customFormat="1" ht="12.75">
      <c r="A418" s="119">
        <v>4</v>
      </c>
      <c r="B418" s="49">
        <v>0</v>
      </c>
      <c r="C418" s="49">
        <v>0</v>
      </c>
      <c r="D418" s="49">
        <v>0</v>
      </c>
      <c r="E418" s="49">
        <v>0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25"/>
    </row>
    <row r="419" spans="1:12" s="80" customFormat="1" ht="12.75">
      <c r="A419" s="119">
        <v>5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25"/>
    </row>
    <row r="420" spans="1:12" s="80" customFormat="1" ht="12.75">
      <c r="A420" s="119">
        <v>6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25"/>
    </row>
    <row r="421" spans="1:12" s="80" customFormat="1" ht="12.75">
      <c r="A421" s="119">
        <v>7</v>
      </c>
      <c r="B421" s="49">
        <v>0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25"/>
    </row>
    <row r="422" spans="1:12" s="80" customFormat="1" ht="12.75">
      <c r="A422" s="119">
        <v>8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25"/>
    </row>
    <row r="423" spans="1:12" s="80" customFormat="1" ht="12.75">
      <c r="A423" s="119">
        <v>9</v>
      </c>
      <c r="B423" s="49">
        <v>0</v>
      </c>
      <c r="C423" s="49">
        <v>0</v>
      </c>
      <c r="D423" s="49">
        <v>0</v>
      </c>
      <c r="E423" s="49">
        <v>0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25"/>
    </row>
    <row r="424" spans="1:12" s="80" customFormat="1" ht="12.75">
      <c r="A424" s="119">
        <v>10</v>
      </c>
      <c r="B424" s="49">
        <v>0</v>
      </c>
      <c r="C424" s="49">
        <v>0</v>
      </c>
      <c r="D424" s="49">
        <v>0</v>
      </c>
      <c r="E424" s="49">
        <v>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25"/>
    </row>
    <row r="425" spans="1:12" s="80" customFormat="1" ht="12.75">
      <c r="A425" s="119">
        <v>11</v>
      </c>
      <c r="B425" s="49">
        <v>0</v>
      </c>
      <c r="C425" s="49">
        <v>0</v>
      </c>
      <c r="D425" s="49">
        <v>0</v>
      </c>
      <c r="E425" s="49">
        <v>0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25"/>
    </row>
    <row r="426" spans="1:12" s="80" customFormat="1" ht="12.75">
      <c r="A426" s="119">
        <v>12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25"/>
    </row>
    <row r="427" spans="1:12" s="80" customFormat="1" ht="12.75">
      <c r="A427" s="119">
        <v>13</v>
      </c>
      <c r="B427" s="49">
        <v>0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25"/>
    </row>
    <row r="428" spans="1:12" s="80" customFormat="1" ht="12.75">
      <c r="A428" s="119">
        <v>14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25"/>
    </row>
    <row r="429" spans="1:12" s="80" customFormat="1" ht="12.75">
      <c r="A429" s="119">
        <v>15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25"/>
    </row>
    <row r="430" spans="1:12" s="80" customFormat="1" ht="12.75">
      <c r="A430" s="119">
        <v>16</v>
      </c>
      <c r="B430" s="49">
        <v>0</v>
      </c>
      <c r="C430" s="49">
        <v>0</v>
      </c>
      <c r="D430" s="49">
        <v>0</v>
      </c>
      <c r="E430" s="49">
        <v>0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25"/>
    </row>
    <row r="431" spans="1:11" s="80" customFormat="1" ht="12.75">
      <c r="A431" s="119">
        <v>17</v>
      </c>
      <c r="B431" s="49">
        <v>0</v>
      </c>
      <c r="C431" s="49">
        <v>0</v>
      </c>
      <c r="D431" s="49">
        <v>0</v>
      </c>
      <c r="E431" s="49">
        <v>0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</row>
    <row r="432" spans="1:11" s="80" customFormat="1" ht="12.75">
      <c r="A432" s="119">
        <v>18</v>
      </c>
      <c r="B432" s="49">
        <v>0</v>
      </c>
      <c r="C432" s="49">
        <v>0</v>
      </c>
      <c r="D432" s="49">
        <v>0</v>
      </c>
      <c r="E432" s="49">
        <v>0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</row>
    <row r="433" spans="1:11" s="80" customFormat="1" ht="12.75">
      <c r="A433" s="119">
        <v>19</v>
      </c>
      <c r="B433" s="49">
        <v>0</v>
      </c>
      <c r="C433" s="49">
        <v>0</v>
      </c>
      <c r="D433" s="49">
        <v>0</v>
      </c>
      <c r="E433" s="49">
        <v>0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</row>
    <row r="434" spans="1:11" s="80" customFormat="1" ht="13.5" thickBot="1">
      <c r="A434" s="120">
        <v>20</v>
      </c>
      <c r="B434" s="55">
        <v>0</v>
      </c>
      <c r="C434" s="55">
        <v>0</v>
      </c>
      <c r="D434" s="55">
        <v>0</v>
      </c>
      <c r="E434" s="55">
        <v>0</v>
      </c>
      <c r="F434" s="55">
        <v>0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</row>
    <row r="435" spans="1:11" s="80" customFormat="1" ht="14.25">
      <c r="A435" s="121" t="s">
        <v>137</v>
      </c>
      <c r="B435" s="121">
        <f>SUM(B415:B434)</f>
        <v>0</v>
      </c>
      <c r="C435" s="121">
        <f aca="true" t="shared" si="208" ref="C435">SUM(C415:C434)</f>
        <v>0</v>
      </c>
      <c r="D435" s="121">
        <f aca="true" t="shared" si="209" ref="D435">SUM(D415:D434)</f>
        <v>0</v>
      </c>
      <c r="E435" s="121">
        <f aca="true" t="shared" si="210" ref="E435">SUM(E415:E434)</f>
        <v>0</v>
      </c>
      <c r="F435" s="121">
        <f aca="true" t="shared" si="211" ref="F435">SUM(F415:F434)</f>
        <v>0</v>
      </c>
      <c r="G435" s="121">
        <f aca="true" t="shared" si="212" ref="G435">SUM(G415:G434)</f>
        <v>0</v>
      </c>
      <c r="H435" s="121">
        <f aca="true" t="shared" si="213" ref="H435">SUM(H415:H434)</f>
        <v>0</v>
      </c>
      <c r="I435" s="121">
        <f aca="true" t="shared" si="214" ref="I435">SUM(I415:I434)</f>
        <v>0</v>
      </c>
      <c r="J435" s="121">
        <f aca="true" t="shared" si="215" ref="J435">SUM(J415:J434)</f>
        <v>0</v>
      </c>
      <c r="K435" s="121">
        <f aca="true" t="shared" si="216" ref="K435">SUM(K415:K434)</f>
        <v>0</v>
      </c>
    </row>
    <row r="436" spans="1:11" s="80" customFormat="1" ht="12.75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</row>
    <row r="437" spans="1:11" s="80" customFormat="1" ht="12.75">
      <c r="A437" s="123" t="s">
        <v>88</v>
      </c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</row>
    <row r="438" s="80" customFormat="1" ht="13.5" thickBot="1"/>
    <row r="439" spans="1:11" s="80" customFormat="1" ht="13.5" thickBot="1">
      <c r="A439" s="113" t="s">
        <v>41</v>
      </c>
      <c r="B439" s="114"/>
      <c r="C439" s="114"/>
      <c r="D439" s="114"/>
      <c r="E439" s="114"/>
      <c r="F439" s="114"/>
      <c r="G439" s="114"/>
      <c r="H439" s="114"/>
      <c r="I439" s="114"/>
      <c r="J439" s="114"/>
      <c r="K439" s="115"/>
    </row>
    <row r="440" spans="1:11" s="80" customFormat="1" ht="12.75">
      <c r="A440" s="124" t="s">
        <v>84</v>
      </c>
      <c r="B440" s="125" t="s">
        <v>74</v>
      </c>
      <c r="C440" s="125" t="s">
        <v>75</v>
      </c>
      <c r="D440" s="125" t="s">
        <v>76</v>
      </c>
      <c r="E440" s="125" t="s">
        <v>77</v>
      </c>
      <c r="F440" s="125" t="s">
        <v>78</v>
      </c>
      <c r="G440" s="125" t="s">
        <v>79</v>
      </c>
      <c r="H440" s="125" t="s">
        <v>80</v>
      </c>
      <c r="I440" s="125" t="s">
        <v>81</v>
      </c>
      <c r="J440" s="125" t="s">
        <v>82</v>
      </c>
      <c r="K440" s="125" t="s">
        <v>83</v>
      </c>
    </row>
    <row r="441" spans="1:11" s="80" customFormat="1" ht="13.5" thickBot="1">
      <c r="A441" s="126"/>
      <c r="B441" s="14" t="s">
        <v>45</v>
      </c>
      <c r="C441" s="14" t="s">
        <v>45</v>
      </c>
      <c r="D441" s="14" t="s">
        <v>45</v>
      </c>
      <c r="E441" s="14" t="s">
        <v>45</v>
      </c>
      <c r="F441" s="14" t="s">
        <v>45</v>
      </c>
      <c r="G441" s="14" t="s">
        <v>45</v>
      </c>
      <c r="H441" s="14" t="s">
        <v>45</v>
      </c>
      <c r="I441" s="14" t="s">
        <v>45</v>
      </c>
      <c r="J441" s="14" t="s">
        <v>45</v>
      </c>
      <c r="K441" s="14" t="s">
        <v>45</v>
      </c>
    </row>
    <row r="442" spans="1:11" s="80" customFormat="1" ht="15" thickTop="1">
      <c r="A442" s="127" t="s">
        <v>138</v>
      </c>
      <c r="B442" s="128">
        <f>'Defaults_Grid extension'!B379</f>
        <v>0</v>
      </c>
      <c r="C442" s="128">
        <f>'Defaults_Grid extension'!B379</f>
        <v>0</v>
      </c>
      <c r="D442" s="128">
        <f>'Defaults_Grid extension'!B379</f>
        <v>0</v>
      </c>
      <c r="E442" s="128">
        <f>'Defaults_Grid extension'!B379</f>
        <v>0</v>
      </c>
      <c r="F442" s="128">
        <f>'Defaults_Grid extension'!B379</f>
        <v>0</v>
      </c>
      <c r="G442" s="128">
        <f>'Defaults_Grid extension'!B379</f>
        <v>0</v>
      </c>
      <c r="H442" s="128">
        <f>'Defaults_Grid extension'!B379</f>
        <v>0</v>
      </c>
      <c r="I442" s="128">
        <f>'Defaults_Grid extension'!B379</f>
        <v>0</v>
      </c>
      <c r="J442" s="128">
        <f>'Defaults_Grid extension'!B379</f>
        <v>0</v>
      </c>
      <c r="K442" s="128">
        <f>'Defaults_Grid extension'!B379</f>
        <v>0</v>
      </c>
    </row>
    <row r="443" spans="1:11" s="80" customFormat="1" ht="15" thickBot="1">
      <c r="A443" s="129" t="s">
        <v>134</v>
      </c>
      <c r="B443" s="130">
        <v>0</v>
      </c>
      <c r="C443" s="130">
        <v>0</v>
      </c>
      <c r="D443" s="130">
        <v>0</v>
      </c>
      <c r="E443" s="130">
        <v>0</v>
      </c>
      <c r="F443" s="130">
        <v>0</v>
      </c>
      <c r="G443" s="130">
        <v>0</v>
      </c>
      <c r="H443" s="130">
        <v>0</v>
      </c>
      <c r="I443" s="130">
        <v>0</v>
      </c>
      <c r="J443" s="130">
        <v>0</v>
      </c>
      <c r="K443" s="130">
        <v>0</v>
      </c>
    </row>
    <row r="444" spans="1:11" s="80" customFormat="1" ht="15.75" thickBot="1" thickTop="1">
      <c r="A444" s="131" t="s">
        <v>139</v>
      </c>
      <c r="B444" s="132">
        <f>B442-B443</f>
        <v>0</v>
      </c>
      <c r="C444" s="132">
        <f aca="true" t="shared" si="217" ref="C444">C442-C443</f>
        <v>0</v>
      </c>
      <c r="D444" s="132">
        <f aca="true" t="shared" si="218" ref="D444">D442-D443</f>
        <v>0</v>
      </c>
      <c r="E444" s="132">
        <f aca="true" t="shared" si="219" ref="E444">E442-E443</f>
        <v>0</v>
      </c>
      <c r="F444" s="132">
        <f aca="true" t="shared" si="220" ref="F444">F442-F443</f>
        <v>0</v>
      </c>
      <c r="G444" s="132">
        <f aca="true" t="shared" si="221" ref="G444">G442-G443</f>
        <v>0</v>
      </c>
      <c r="H444" s="132">
        <f aca="true" t="shared" si="222" ref="H444">H442-H443</f>
        <v>0</v>
      </c>
      <c r="I444" s="132">
        <f aca="true" t="shared" si="223" ref="I444">I442-I443</f>
        <v>0</v>
      </c>
      <c r="J444" s="132">
        <f aca="true" t="shared" si="224" ref="J444">J442-J443</f>
        <v>0</v>
      </c>
      <c r="K444" s="132">
        <f aca="true" t="shared" si="225" ref="K444">K442-K443</f>
        <v>0</v>
      </c>
    </row>
    <row r="445" spans="1:11" s="80" customFormat="1" ht="12.75">
      <c r="A445" s="122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1:11" s="80" customFormat="1" ht="12.75">
      <c r="A446" s="123" t="s">
        <v>89</v>
      </c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="80" customFormat="1" ht="13.5" thickBot="1"/>
    <row r="448" spans="1:12" s="80" customFormat="1" ht="13.5" thickBot="1">
      <c r="A448" s="113" t="s">
        <v>41</v>
      </c>
      <c r="B448" s="114"/>
      <c r="C448" s="114"/>
      <c r="D448" s="114"/>
      <c r="E448" s="114"/>
      <c r="F448" s="114"/>
      <c r="G448" s="114"/>
      <c r="H448" s="114"/>
      <c r="I448" s="114"/>
      <c r="J448" s="114"/>
      <c r="K448" s="115"/>
      <c r="L448" s="133" t="s">
        <v>86</v>
      </c>
    </row>
    <row r="449" spans="1:11" s="80" customFormat="1" ht="13.5" thickBot="1">
      <c r="A449" s="25" t="s">
        <v>85</v>
      </c>
      <c r="B449" s="134" t="s">
        <v>74</v>
      </c>
      <c r="C449" s="134" t="s">
        <v>75</v>
      </c>
      <c r="D449" s="134" t="s">
        <v>76</v>
      </c>
      <c r="E449" s="134" t="s">
        <v>77</v>
      </c>
      <c r="F449" s="134" t="s">
        <v>78</v>
      </c>
      <c r="G449" s="134" t="s">
        <v>79</v>
      </c>
      <c r="H449" s="134" t="s">
        <v>80</v>
      </c>
      <c r="I449" s="134" t="s">
        <v>81</v>
      </c>
      <c r="J449" s="134" t="s">
        <v>82</v>
      </c>
      <c r="K449" s="134" t="s">
        <v>83</v>
      </c>
    </row>
    <row r="450" spans="1:11" s="80" customFormat="1" ht="15" thickTop="1">
      <c r="A450" s="121" t="s">
        <v>140</v>
      </c>
      <c r="B450" s="105">
        <f aca="true" t="shared" si="226" ref="B450:K450">B435</f>
        <v>0</v>
      </c>
      <c r="C450" s="105">
        <f t="shared" si="226"/>
        <v>0</v>
      </c>
      <c r="D450" s="105">
        <f t="shared" si="226"/>
        <v>0</v>
      </c>
      <c r="E450" s="105">
        <f t="shared" si="226"/>
        <v>0</v>
      </c>
      <c r="F450" s="105">
        <f t="shared" si="226"/>
        <v>0</v>
      </c>
      <c r="G450" s="105">
        <f t="shared" si="226"/>
        <v>0</v>
      </c>
      <c r="H450" s="105">
        <f t="shared" si="226"/>
        <v>0</v>
      </c>
      <c r="I450" s="105">
        <f t="shared" si="226"/>
        <v>0</v>
      </c>
      <c r="J450" s="105">
        <f t="shared" si="226"/>
        <v>0</v>
      </c>
      <c r="K450" s="105">
        <f t="shared" si="226"/>
        <v>0</v>
      </c>
    </row>
    <row r="451" spans="1:11" s="80" customFormat="1" ht="15" thickBot="1">
      <c r="A451" s="135" t="s">
        <v>141</v>
      </c>
      <c r="B451" s="136">
        <f>B444</f>
        <v>0</v>
      </c>
      <c r="C451" s="136">
        <f aca="true" t="shared" si="227" ref="C451:K451">C444</f>
        <v>0</v>
      </c>
      <c r="D451" s="136">
        <f t="shared" si="227"/>
        <v>0</v>
      </c>
      <c r="E451" s="136">
        <f t="shared" si="227"/>
        <v>0</v>
      </c>
      <c r="F451" s="136">
        <f t="shared" si="227"/>
        <v>0</v>
      </c>
      <c r="G451" s="136">
        <f t="shared" si="227"/>
        <v>0</v>
      </c>
      <c r="H451" s="136">
        <f t="shared" si="227"/>
        <v>0</v>
      </c>
      <c r="I451" s="136">
        <f t="shared" si="227"/>
        <v>0</v>
      </c>
      <c r="J451" s="136">
        <f t="shared" si="227"/>
        <v>0</v>
      </c>
      <c r="K451" s="136">
        <f t="shared" si="227"/>
        <v>0</v>
      </c>
    </row>
    <row r="452" spans="1:12" s="80" customFormat="1" ht="15.75" thickBot="1" thickTop="1">
      <c r="A452" s="137" t="s">
        <v>142</v>
      </c>
      <c r="B452" s="138">
        <f>B450*B451</f>
        <v>0</v>
      </c>
      <c r="C452" s="138">
        <f aca="true" t="shared" si="228" ref="C452">C450*C451</f>
        <v>0</v>
      </c>
      <c r="D452" s="138">
        <f aca="true" t="shared" si="229" ref="D452">D450*D451</f>
        <v>0</v>
      </c>
      <c r="E452" s="138">
        <f aca="true" t="shared" si="230" ref="E452">E450*E451</f>
        <v>0</v>
      </c>
      <c r="F452" s="138">
        <f aca="true" t="shared" si="231" ref="F452">F450*F451</f>
        <v>0</v>
      </c>
      <c r="G452" s="138">
        <f aca="true" t="shared" si="232" ref="G452">G450*G451</f>
        <v>0</v>
      </c>
      <c r="H452" s="138">
        <f aca="true" t="shared" si="233" ref="H452">H450*H451</f>
        <v>0</v>
      </c>
      <c r="I452" s="138">
        <f aca="true" t="shared" si="234" ref="I452">I450*I451</f>
        <v>0</v>
      </c>
      <c r="J452" s="138">
        <f aca="true" t="shared" si="235" ref="J452">J450*J451</f>
        <v>0</v>
      </c>
      <c r="K452" s="138">
        <f aca="true" t="shared" si="236" ref="K452">K450*K451</f>
        <v>0</v>
      </c>
      <c r="L452" s="139">
        <f>SUM(B452:K452)</f>
        <v>0</v>
      </c>
    </row>
    <row r="453" s="80" customFormat="1" ht="12.75"/>
    <row r="454" spans="1:11" s="80" customFormat="1" ht="12.75">
      <c r="A454" s="111" t="s">
        <v>97</v>
      </c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="80" customFormat="1" ht="12.75"/>
    <row r="456" spans="1:12" s="80" customFormat="1" ht="12.75">
      <c r="A456" s="112" t="s">
        <v>87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</row>
    <row r="457" spans="1:12" s="80" customFormat="1" ht="13.5" thickBo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</row>
    <row r="458" spans="1:12" s="80" customFormat="1" ht="13.5" thickBot="1">
      <c r="A458" s="113" t="s">
        <v>42</v>
      </c>
      <c r="B458" s="114"/>
      <c r="C458" s="114"/>
      <c r="D458" s="114"/>
      <c r="E458" s="114"/>
      <c r="F458" s="114"/>
      <c r="G458" s="114"/>
      <c r="H458" s="114"/>
      <c r="I458" s="114"/>
      <c r="J458" s="114"/>
      <c r="K458" s="115"/>
      <c r="L458" s="25"/>
    </row>
    <row r="459" spans="1:12" s="80" customFormat="1" ht="14.25">
      <c r="A459" s="116" t="s">
        <v>73</v>
      </c>
      <c r="B459" s="41" t="s">
        <v>133</v>
      </c>
      <c r="C459" s="41" t="s">
        <v>133</v>
      </c>
      <c r="D459" s="41" t="s">
        <v>133</v>
      </c>
      <c r="E459" s="41" t="s">
        <v>133</v>
      </c>
      <c r="F459" s="41" t="s">
        <v>133</v>
      </c>
      <c r="G459" s="41" t="s">
        <v>133</v>
      </c>
      <c r="H459" s="41" t="s">
        <v>133</v>
      </c>
      <c r="I459" s="41" t="s">
        <v>133</v>
      </c>
      <c r="J459" s="41" t="s">
        <v>133</v>
      </c>
      <c r="K459" s="41" t="s">
        <v>133</v>
      </c>
      <c r="L459" s="25"/>
    </row>
    <row r="460" spans="1:12" s="80" customFormat="1" ht="12.75">
      <c r="A460" s="116"/>
      <c r="B460" s="49" t="s">
        <v>74</v>
      </c>
      <c r="C460" s="49" t="s">
        <v>75</v>
      </c>
      <c r="D460" s="49" t="s">
        <v>76</v>
      </c>
      <c r="E460" s="49" t="s">
        <v>77</v>
      </c>
      <c r="F460" s="49" t="s">
        <v>78</v>
      </c>
      <c r="G460" s="49" t="s">
        <v>79</v>
      </c>
      <c r="H460" s="49" t="s">
        <v>80</v>
      </c>
      <c r="I460" s="49" t="s">
        <v>81</v>
      </c>
      <c r="J460" s="49" t="s">
        <v>82</v>
      </c>
      <c r="K460" s="49" t="s">
        <v>83</v>
      </c>
      <c r="L460" s="25"/>
    </row>
    <row r="461" spans="1:12" s="80" customFormat="1" ht="13.5" thickBot="1">
      <c r="A461" s="117"/>
      <c r="B461" s="13" t="s">
        <v>43</v>
      </c>
      <c r="C461" s="13" t="s">
        <v>43</v>
      </c>
      <c r="D461" s="13" t="s">
        <v>43</v>
      </c>
      <c r="E461" s="13" t="s">
        <v>43</v>
      </c>
      <c r="F461" s="13" t="s">
        <v>43</v>
      </c>
      <c r="G461" s="13" t="s">
        <v>43</v>
      </c>
      <c r="H461" s="13" t="s">
        <v>43</v>
      </c>
      <c r="I461" s="13" t="s">
        <v>43</v>
      </c>
      <c r="J461" s="13" t="s">
        <v>43</v>
      </c>
      <c r="K461" s="13" t="s">
        <v>43</v>
      </c>
      <c r="L461" s="25"/>
    </row>
    <row r="462" spans="1:12" s="80" customFormat="1" ht="13.5" thickTop="1">
      <c r="A462" s="118">
        <v>1</v>
      </c>
      <c r="B462" s="41">
        <v>0</v>
      </c>
      <c r="C462" s="41">
        <v>0</v>
      </c>
      <c r="D462" s="41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25"/>
    </row>
    <row r="463" spans="1:12" s="80" customFormat="1" ht="12.75">
      <c r="A463" s="119">
        <v>2</v>
      </c>
      <c r="B463" s="49">
        <v>0</v>
      </c>
      <c r="C463" s="49">
        <v>0</v>
      </c>
      <c r="D463" s="49">
        <v>0</v>
      </c>
      <c r="E463" s="49">
        <v>0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25"/>
    </row>
    <row r="464" spans="1:12" s="80" customFormat="1" ht="12.75">
      <c r="A464" s="119">
        <v>3</v>
      </c>
      <c r="B464" s="49">
        <v>0</v>
      </c>
      <c r="C464" s="49">
        <v>0</v>
      </c>
      <c r="D464" s="49">
        <v>0</v>
      </c>
      <c r="E464" s="49">
        <v>0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25"/>
    </row>
    <row r="465" spans="1:12" s="80" customFormat="1" ht="12.75">
      <c r="A465" s="119">
        <v>4</v>
      </c>
      <c r="B465" s="49">
        <v>0</v>
      </c>
      <c r="C465" s="49">
        <v>0</v>
      </c>
      <c r="D465" s="49">
        <v>0</v>
      </c>
      <c r="E465" s="49">
        <v>0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25"/>
    </row>
    <row r="466" spans="1:12" s="80" customFormat="1" ht="12.75">
      <c r="A466" s="119">
        <v>5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25"/>
    </row>
    <row r="467" spans="1:12" s="80" customFormat="1" ht="12.75">
      <c r="A467" s="119">
        <v>6</v>
      </c>
      <c r="B467" s="49">
        <v>0</v>
      </c>
      <c r="C467" s="49">
        <v>0</v>
      </c>
      <c r="D467" s="49">
        <v>0</v>
      </c>
      <c r="E467" s="49">
        <v>0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25"/>
    </row>
    <row r="468" spans="1:12" s="80" customFormat="1" ht="12.75">
      <c r="A468" s="119">
        <v>7</v>
      </c>
      <c r="B468" s="49">
        <v>0</v>
      </c>
      <c r="C468" s="49">
        <v>0</v>
      </c>
      <c r="D468" s="49">
        <v>0</v>
      </c>
      <c r="E468" s="49">
        <v>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25"/>
    </row>
    <row r="469" spans="1:12" s="80" customFormat="1" ht="12.75">
      <c r="A469" s="119">
        <v>8</v>
      </c>
      <c r="B469" s="49">
        <v>0</v>
      </c>
      <c r="C469" s="49">
        <v>0</v>
      </c>
      <c r="D469" s="49">
        <v>0</v>
      </c>
      <c r="E469" s="49">
        <v>0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25"/>
    </row>
    <row r="470" spans="1:12" s="80" customFormat="1" ht="12.75">
      <c r="A470" s="119">
        <v>9</v>
      </c>
      <c r="B470" s="49">
        <v>0</v>
      </c>
      <c r="C470" s="49">
        <v>0</v>
      </c>
      <c r="D470" s="49">
        <v>0</v>
      </c>
      <c r="E470" s="49">
        <v>0</v>
      </c>
      <c r="F470" s="49">
        <v>0</v>
      </c>
      <c r="G470" s="49">
        <v>0</v>
      </c>
      <c r="H470" s="49">
        <v>0</v>
      </c>
      <c r="I470" s="49">
        <v>0</v>
      </c>
      <c r="J470" s="49">
        <v>0</v>
      </c>
      <c r="K470" s="49">
        <v>0</v>
      </c>
      <c r="L470" s="25"/>
    </row>
    <row r="471" spans="1:12" s="80" customFormat="1" ht="12.75">
      <c r="A471" s="119">
        <v>10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25"/>
    </row>
    <row r="472" spans="1:12" s="80" customFormat="1" ht="12.75">
      <c r="A472" s="119">
        <v>11</v>
      </c>
      <c r="B472" s="49">
        <v>0</v>
      </c>
      <c r="C472" s="49">
        <v>0</v>
      </c>
      <c r="D472" s="49">
        <v>0</v>
      </c>
      <c r="E472" s="49">
        <v>0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25"/>
    </row>
    <row r="473" spans="1:12" s="80" customFormat="1" ht="12.75">
      <c r="A473" s="119">
        <v>12</v>
      </c>
      <c r="B473" s="49">
        <v>0</v>
      </c>
      <c r="C473" s="49">
        <v>0</v>
      </c>
      <c r="D473" s="49">
        <v>0</v>
      </c>
      <c r="E473" s="49">
        <v>0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25"/>
    </row>
    <row r="474" spans="1:12" s="80" customFormat="1" ht="12.75">
      <c r="A474" s="119">
        <v>13</v>
      </c>
      <c r="B474" s="49">
        <v>0</v>
      </c>
      <c r="C474" s="49">
        <v>0</v>
      </c>
      <c r="D474" s="49">
        <v>0</v>
      </c>
      <c r="E474" s="49">
        <v>0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25"/>
    </row>
    <row r="475" spans="1:12" s="80" customFormat="1" ht="12.75">
      <c r="A475" s="119">
        <v>14</v>
      </c>
      <c r="B475" s="49">
        <v>0</v>
      </c>
      <c r="C475" s="49">
        <v>0</v>
      </c>
      <c r="D475" s="49">
        <v>0</v>
      </c>
      <c r="E475" s="49">
        <v>0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25"/>
    </row>
    <row r="476" spans="1:12" s="80" customFormat="1" ht="12.75">
      <c r="A476" s="119">
        <v>15</v>
      </c>
      <c r="B476" s="49">
        <v>0</v>
      </c>
      <c r="C476" s="49">
        <v>0</v>
      </c>
      <c r="D476" s="49">
        <v>0</v>
      </c>
      <c r="E476" s="49">
        <v>0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25"/>
    </row>
    <row r="477" spans="1:12" s="80" customFormat="1" ht="12.75">
      <c r="A477" s="119">
        <v>16</v>
      </c>
      <c r="B477" s="49">
        <v>0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25"/>
    </row>
    <row r="478" spans="1:11" s="80" customFormat="1" ht="12.75">
      <c r="A478" s="119">
        <v>17</v>
      </c>
      <c r="B478" s="49">
        <v>0</v>
      </c>
      <c r="C478" s="49">
        <v>0</v>
      </c>
      <c r="D478" s="49">
        <v>0</v>
      </c>
      <c r="E478" s="49">
        <v>0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</row>
    <row r="479" spans="1:11" s="80" customFormat="1" ht="12.75">
      <c r="A479" s="119">
        <v>18</v>
      </c>
      <c r="B479" s="49">
        <v>0</v>
      </c>
      <c r="C479" s="49">
        <v>0</v>
      </c>
      <c r="D479" s="49">
        <v>0</v>
      </c>
      <c r="E479" s="49">
        <v>0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</row>
    <row r="480" spans="1:11" s="80" customFormat="1" ht="12.75">
      <c r="A480" s="119">
        <v>19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</row>
    <row r="481" spans="1:11" s="80" customFormat="1" ht="13.5" thickBot="1">
      <c r="A481" s="120">
        <v>20</v>
      </c>
      <c r="B481" s="55">
        <v>0</v>
      </c>
      <c r="C481" s="55">
        <v>0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</row>
    <row r="482" spans="1:11" s="80" customFormat="1" ht="14.25">
      <c r="A482" s="121" t="s">
        <v>137</v>
      </c>
      <c r="B482" s="121">
        <f>SUM(B462:B481)</f>
        <v>0</v>
      </c>
      <c r="C482" s="121">
        <f aca="true" t="shared" si="237" ref="C482">SUM(C462:C481)</f>
        <v>0</v>
      </c>
      <c r="D482" s="121">
        <f aca="true" t="shared" si="238" ref="D482">SUM(D462:D481)</f>
        <v>0</v>
      </c>
      <c r="E482" s="121">
        <f aca="true" t="shared" si="239" ref="E482">SUM(E462:E481)</f>
        <v>0</v>
      </c>
      <c r="F482" s="121">
        <f aca="true" t="shared" si="240" ref="F482">SUM(F462:F481)</f>
        <v>0</v>
      </c>
      <c r="G482" s="121">
        <f aca="true" t="shared" si="241" ref="G482">SUM(G462:G481)</f>
        <v>0</v>
      </c>
      <c r="H482" s="121">
        <f aca="true" t="shared" si="242" ref="H482">SUM(H462:H481)</f>
        <v>0</v>
      </c>
      <c r="I482" s="121">
        <f aca="true" t="shared" si="243" ref="I482">SUM(I462:I481)</f>
        <v>0</v>
      </c>
      <c r="J482" s="121">
        <f aca="true" t="shared" si="244" ref="J482">SUM(J462:J481)</f>
        <v>0</v>
      </c>
      <c r="K482" s="121">
        <f aca="true" t="shared" si="245" ref="K482">SUM(K462:K481)</f>
        <v>0</v>
      </c>
    </row>
    <row r="483" spans="1:11" s="80" customFormat="1" ht="12.75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</row>
    <row r="484" spans="1:11" s="80" customFormat="1" ht="12.75">
      <c r="A484" s="123" t="s">
        <v>88</v>
      </c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</row>
    <row r="485" s="80" customFormat="1" ht="13.5" thickBot="1"/>
    <row r="486" spans="1:11" s="80" customFormat="1" ht="13.5" thickBot="1">
      <c r="A486" s="113" t="s">
        <v>42</v>
      </c>
      <c r="B486" s="114"/>
      <c r="C486" s="114"/>
      <c r="D486" s="114"/>
      <c r="E486" s="114"/>
      <c r="F486" s="114"/>
      <c r="G486" s="114"/>
      <c r="H486" s="114"/>
      <c r="I486" s="114"/>
      <c r="J486" s="114"/>
      <c r="K486" s="115"/>
    </row>
    <row r="487" spans="1:11" s="80" customFormat="1" ht="12.75">
      <c r="A487" s="124" t="s">
        <v>84</v>
      </c>
      <c r="B487" s="125" t="s">
        <v>74</v>
      </c>
      <c r="C487" s="125" t="s">
        <v>75</v>
      </c>
      <c r="D487" s="125" t="s">
        <v>76</v>
      </c>
      <c r="E487" s="125" t="s">
        <v>77</v>
      </c>
      <c r="F487" s="125" t="s">
        <v>78</v>
      </c>
      <c r="G487" s="125" t="s">
        <v>79</v>
      </c>
      <c r="H487" s="125" t="s">
        <v>80</v>
      </c>
      <c r="I487" s="125" t="s">
        <v>81</v>
      </c>
      <c r="J487" s="125" t="s">
        <v>82</v>
      </c>
      <c r="K487" s="125" t="s">
        <v>83</v>
      </c>
    </row>
    <row r="488" spans="1:11" s="80" customFormat="1" ht="13.5" thickBot="1">
      <c r="A488" s="126"/>
      <c r="B488" s="14" t="s">
        <v>45</v>
      </c>
      <c r="C488" s="14" t="s">
        <v>45</v>
      </c>
      <c r="D488" s="14" t="s">
        <v>45</v>
      </c>
      <c r="E488" s="14" t="s">
        <v>45</v>
      </c>
      <c r="F488" s="14" t="s">
        <v>45</v>
      </c>
      <c r="G488" s="14" t="s">
        <v>45</v>
      </c>
      <c r="H488" s="14" t="s">
        <v>45</v>
      </c>
      <c r="I488" s="14" t="s">
        <v>45</v>
      </c>
      <c r="J488" s="14" t="s">
        <v>45</v>
      </c>
      <c r="K488" s="14" t="s">
        <v>45</v>
      </c>
    </row>
    <row r="489" spans="1:11" s="80" customFormat="1" ht="15" thickTop="1">
      <c r="A489" s="127" t="s">
        <v>138</v>
      </c>
      <c r="B489" s="128">
        <f>'Defaults_Grid extension'!B426</f>
        <v>0</v>
      </c>
      <c r="C489" s="128">
        <f>'Defaults_Grid extension'!B426</f>
        <v>0</v>
      </c>
      <c r="D489" s="128">
        <f>'Defaults_Grid extension'!B426</f>
        <v>0</v>
      </c>
      <c r="E489" s="128">
        <f>'Defaults_Grid extension'!B426</f>
        <v>0</v>
      </c>
      <c r="F489" s="128">
        <f>'Defaults_Grid extension'!B426</f>
        <v>0</v>
      </c>
      <c r="G489" s="128">
        <f>'Defaults_Grid extension'!B426</f>
        <v>0</v>
      </c>
      <c r="H489" s="128">
        <f>'Defaults_Grid extension'!B426</f>
        <v>0</v>
      </c>
      <c r="I489" s="128">
        <f>'Defaults_Grid extension'!B426</f>
        <v>0</v>
      </c>
      <c r="J489" s="128">
        <f>'Defaults_Grid extension'!B426</f>
        <v>0</v>
      </c>
      <c r="K489" s="128">
        <f>'Defaults_Grid extension'!B426</f>
        <v>0</v>
      </c>
    </row>
    <row r="490" spans="1:11" s="80" customFormat="1" ht="15" thickBot="1">
      <c r="A490" s="129" t="s">
        <v>134</v>
      </c>
      <c r="B490" s="130">
        <v>0</v>
      </c>
      <c r="C490" s="130">
        <v>0</v>
      </c>
      <c r="D490" s="130">
        <v>0</v>
      </c>
      <c r="E490" s="130">
        <v>0</v>
      </c>
      <c r="F490" s="130">
        <v>0</v>
      </c>
      <c r="G490" s="130">
        <v>0</v>
      </c>
      <c r="H490" s="130">
        <v>0</v>
      </c>
      <c r="I490" s="130">
        <v>0</v>
      </c>
      <c r="J490" s="130">
        <v>0</v>
      </c>
      <c r="K490" s="130">
        <v>0</v>
      </c>
    </row>
    <row r="491" spans="1:11" s="80" customFormat="1" ht="15.75" thickBot="1" thickTop="1">
      <c r="A491" s="131" t="s">
        <v>139</v>
      </c>
      <c r="B491" s="132">
        <f>B489-B490</f>
        <v>0</v>
      </c>
      <c r="C491" s="132">
        <f aca="true" t="shared" si="246" ref="C491">C489-C490</f>
        <v>0</v>
      </c>
      <c r="D491" s="132">
        <f aca="true" t="shared" si="247" ref="D491">D489-D490</f>
        <v>0</v>
      </c>
      <c r="E491" s="132">
        <f aca="true" t="shared" si="248" ref="E491">E489-E490</f>
        <v>0</v>
      </c>
      <c r="F491" s="132">
        <f aca="true" t="shared" si="249" ref="F491">F489-F490</f>
        <v>0</v>
      </c>
      <c r="G491" s="132">
        <f aca="true" t="shared" si="250" ref="G491">G489-G490</f>
        <v>0</v>
      </c>
      <c r="H491" s="132">
        <f aca="true" t="shared" si="251" ref="H491">H489-H490</f>
        <v>0</v>
      </c>
      <c r="I491" s="132">
        <f aca="true" t="shared" si="252" ref="I491">I489-I490</f>
        <v>0</v>
      </c>
      <c r="J491" s="132">
        <f aca="true" t="shared" si="253" ref="J491">J489-J490</f>
        <v>0</v>
      </c>
      <c r="K491" s="132">
        <f aca="true" t="shared" si="254" ref="K491">K489-K490</f>
        <v>0</v>
      </c>
    </row>
    <row r="492" spans="1:11" s="80" customFormat="1" ht="12.75">
      <c r="A492" s="122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1:11" s="80" customFormat="1" ht="12.75">
      <c r="A493" s="123" t="s">
        <v>89</v>
      </c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="80" customFormat="1" ht="13.5" thickBot="1"/>
    <row r="495" spans="1:12" s="80" customFormat="1" ht="13.5" thickBot="1">
      <c r="A495" s="113" t="s">
        <v>42</v>
      </c>
      <c r="B495" s="114"/>
      <c r="C495" s="114"/>
      <c r="D495" s="114"/>
      <c r="E495" s="114"/>
      <c r="F495" s="114"/>
      <c r="G495" s="114"/>
      <c r="H495" s="114"/>
      <c r="I495" s="114"/>
      <c r="J495" s="114"/>
      <c r="K495" s="115"/>
      <c r="L495" s="133" t="s">
        <v>86</v>
      </c>
    </row>
    <row r="496" spans="1:11" s="80" customFormat="1" ht="13.5" thickBot="1">
      <c r="A496" s="25" t="s">
        <v>85</v>
      </c>
      <c r="B496" s="134" t="s">
        <v>74</v>
      </c>
      <c r="C496" s="134" t="s">
        <v>75</v>
      </c>
      <c r="D496" s="134" t="s">
        <v>76</v>
      </c>
      <c r="E496" s="134" t="s">
        <v>77</v>
      </c>
      <c r="F496" s="134" t="s">
        <v>78</v>
      </c>
      <c r="G496" s="134" t="s">
        <v>79</v>
      </c>
      <c r="H496" s="134" t="s">
        <v>80</v>
      </c>
      <c r="I496" s="134" t="s">
        <v>81</v>
      </c>
      <c r="J496" s="134" t="s">
        <v>82</v>
      </c>
      <c r="K496" s="134" t="s">
        <v>83</v>
      </c>
    </row>
    <row r="497" spans="1:11" s="80" customFormat="1" ht="15" thickTop="1">
      <c r="A497" s="121" t="s">
        <v>140</v>
      </c>
      <c r="B497" s="105">
        <f aca="true" t="shared" si="255" ref="B497:K497">B482</f>
        <v>0</v>
      </c>
      <c r="C497" s="105">
        <f t="shared" si="255"/>
        <v>0</v>
      </c>
      <c r="D497" s="105">
        <f t="shared" si="255"/>
        <v>0</v>
      </c>
      <c r="E497" s="105">
        <f t="shared" si="255"/>
        <v>0</v>
      </c>
      <c r="F497" s="105">
        <f t="shared" si="255"/>
        <v>0</v>
      </c>
      <c r="G497" s="105">
        <f t="shared" si="255"/>
        <v>0</v>
      </c>
      <c r="H497" s="105">
        <f t="shared" si="255"/>
        <v>0</v>
      </c>
      <c r="I497" s="105">
        <f t="shared" si="255"/>
        <v>0</v>
      </c>
      <c r="J497" s="105">
        <f t="shared" si="255"/>
        <v>0</v>
      </c>
      <c r="K497" s="105">
        <f t="shared" si="255"/>
        <v>0</v>
      </c>
    </row>
    <row r="498" spans="1:11" s="80" customFormat="1" ht="15" thickBot="1">
      <c r="A498" s="135" t="s">
        <v>141</v>
      </c>
      <c r="B498" s="136">
        <f>B491</f>
        <v>0</v>
      </c>
      <c r="C498" s="136">
        <f aca="true" t="shared" si="256" ref="C498:K498">C491</f>
        <v>0</v>
      </c>
      <c r="D498" s="136">
        <f t="shared" si="256"/>
        <v>0</v>
      </c>
      <c r="E498" s="136">
        <f t="shared" si="256"/>
        <v>0</v>
      </c>
      <c r="F498" s="136">
        <f t="shared" si="256"/>
        <v>0</v>
      </c>
      <c r="G498" s="136">
        <f t="shared" si="256"/>
        <v>0</v>
      </c>
      <c r="H498" s="136">
        <f t="shared" si="256"/>
        <v>0</v>
      </c>
      <c r="I498" s="136">
        <f t="shared" si="256"/>
        <v>0</v>
      </c>
      <c r="J498" s="136">
        <f t="shared" si="256"/>
        <v>0</v>
      </c>
      <c r="K498" s="136">
        <f t="shared" si="256"/>
        <v>0</v>
      </c>
    </row>
    <row r="499" spans="1:12" s="80" customFormat="1" ht="15.75" thickBot="1" thickTop="1">
      <c r="A499" s="137" t="s">
        <v>142</v>
      </c>
      <c r="B499" s="138">
        <f>B497*B498</f>
        <v>0</v>
      </c>
      <c r="C499" s="138">
        <f aca="true" t="shared" si="257" ref="C499">C497*C498</f>
        <v>0</v>
      </c>
      <c r="D499" s="138">
        <f aca="true" t="shared" si="258" ref="D499">D497*D498</f>
        <v>0</v>
      </c>
      <c r="E499" s="138">
        <f aca="true" t="shared" si="259" ref="E499">E497*E498</f>
        <v>0</v>
      </c>
      <c r="F499" s="138">
        <f aca="true" t="shared" si="260" ref="F499">F497*F498</f>
        <v>0</v>
      </c>
      <c r="G499" s="138">
        <f aca="true" t="shared" si="261" ref="G499">G497*G498</f>
        <v>0</v>
      </c>
      <c r="H499" s="138">
        <f aca="true" t="shared" si="262" ref="H499">H497*H498</f>
        <v>0</v>
      </c>
      <c r="I499" s="138">
        <f aca="true" t="shared" si="263" ref="I499">I497*I498</f>
        <v>0</v>
      </c>
      <c r="J499" s="138">
        <f aca="true" t="shared" si="264" ref="J499">J497*J498</f>
        <v>0</v>
      </c>
      <c r="K499" s="138">
        <f aca="true" t="shared" si="265" ref="K499">K497*K498</f>
        <v>0</v>
      </c>
      <c r="L499" s="139">
        <f>SUM(B499:K499)</f>
        <v>0</v>
      </c>
    </row>
    <row r="500" s="80" customFormat="1" ht="12.75"/>
    <row r="501" spans="1:11" s="80" customFormat="1" ht="12.75">
      <c r="A501" s="111" t="s">
        <v>96</v>
      </c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1:12" s="80" customFormat="1" ht="12.75">
      <c r="A502" s="112" t="s">
        <v>87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</row>
    <row r="503" spans="1:12" s="80" customFormat="1" ht="13.5" thickBo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</row>
    <row r="504" spans="1:12" s="80" customFormat="1" ht="13.5" thickBot="1">
      <c r="A504" s="113" t="s">
        <v>60</v>
      </c>
      <c r="B504" s="114"/>
      <c r="C504" s="114"/>
      <c r="D504" s="114"/>
      <c r="E504" s="114"/>
      <c r="F504" s="114"/>
      <c r="G504" s="114"/>
      <c r="H504" s="114"/>
      <c r="I504" s="114"/>
      <c r="J504" s="114"/>
      <c r="K504" s="115"/>
      <c r="L504" s="25"/>
    </row>
    <row r="505" spans="1:12" s="80" customFormat="1" ht="14.25">
      <c r="A505" s="116" t="s">
        <v>73</v>
      </c>
      <c r="B505" s="41" t="s">
        <v>133</v>
      </c>
      <c r="C505" s="41" t="s">
        <v>133</v>
      </c>
      <c r="D505" s="41" t="s">
        <v>133</v>
      </c>
      <c r="E505" s="41" t="s">
        <v>133</v>
      </c>
      <c r="F505" s="41" t="s">
        <v>133</v>
      </c>
      <c r="G505" s="41" t="s">
        <v>133</v>
      </c>
      <c r="H505" s="41" t="s">
        <v>133</v>
      </c>
      <c r="I505" s="41" t="s">
        <v>133</v>
      </c>
      <c r="J505" s="41" t="s">
        <v>133</v>
      </c>
      <c r="K505" s="41" t="s">
        <v>133</v>
      </c>
      <c r="L505" s="25"/>
    </row>
    <row r="506" spans="1:12" s="80" customFormat="1" ht="12.75">
      <c r="A506" s="116"/>
      <c r="B506" s="49" t="s">
        <v>74</v>
      </c>
      <c r="C506" s="49" t="s">
        <v>75</v>
      </c>
      <c r="D506" s="49" t="s">
        <v>76</v>
      </c>
      <c r="E506" s="49" t="s">
        <v>77</v>
      </c>
      <c r="F506" s="49" t="s">
        <v>78</v>
      </c>
      <c r="G506" s="49" t="s">
        <v>79</v>
      </c>
      <c r="H506" s="49" t="s">
        <v>80</v>
      </c>
      <c r="I506" s="49" t="s">
        <v>81</v>
      </c>
      <c r="J506" s="49" t="s">
        <v>82</v>
      </c>
      <c r="K506" s="49" t="s">
        <v>83</v>
      </c>
      <c r="L506" s="25"/>
    </row>
    <row r="507" spans="1:12" s="80" customFormat="1" ht="13.5" thickBot="1">
      <c r="A507" s="117"/>
      <c r="B507" s="13" t="s">
        <v>43</v>
      </c>
      <c r="C507" s="13" t="s">
        <v>43</v>
      </c>
      <c r="D507" s="13" t="s">
        <v>43</v>
      </c>
      <c r="E507" s="13" t="s">
        <v>43</v>
      </c>
      <c r="F507" s="13" t="s">
        <v>43</v>
      </c>
      <c r="G507" s="13" t="s">
        <v>43</v>
      </c>
      <c r="H507" s="13" t="s">
        <v>43</v>
      </c>
      <c r="I507" s="13" t="s">
        <v>43</v>
      </c>
      <c r="J507" s="13" t="s">
        <v>43</v>
      </c>
      <c r="K507" s="13" t="s">
        <v>43</v>
      </c>
      <c r="L507" s="25"/>
    </row>
    <row r="508" spans="1:12" s="80" customFormat="1" ht="13.5" thickTop="1">
      <c r="A508" s="118">
        <v>1</v>
      </c>
      <c r="B508" s="41">
        <v>0</v>
      </c>
      <c r="C508" s="41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25"/>
    </row>
    <row r="509" spans="1:12" s="80" customFormat="1" ht="12.75">
      <c r="A509" s="119">
        <v>2</v>
      </c>
      <c r="B509" s="49">
        <v>0</v>
      </c>
      <c r="C509" s="49">
        <v>0</v>
      </c>
      <c r="D509" s="49">
        <v>0</v>
      </c>
      <c r="E509" s="49">
        <v>0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25"/>
    </row>
    <row r="510" spans="1:12" s="80" customFormat="1" ht="12.75">
      <c r="A510" s="119">
        <v>3</v>
      </c>
      <c r="B510" s="49">
        <v>0</v>
      </c>
      <c r="C510" s="49">
        <v>0</v>
      </c>
      <c r="D510" s="49">
        <v>0</v>
      </c>
      <c r="E510" s="49">
        <v>0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25"/>
    </row>
    <row r="511" spans="1:12" s="80" customFormat="1" ht="12.75">
      <c r="A511" s="119">
        <v>4</v>
      </c>
      <c r="B511" s="49">
        <v>0</v>
      </c>
      <c r="C511" s="49">
        <v>0</v>
      </c>
      <c r="D511" s="49">
        <v>0</v>
      </c>
      <c r="E511" s="49">
        <v>0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25"/>
    </row>
    <row r="512" spans="1:12" s="80" customFormat="1" ht="12.75">
      <c r="A512" s="119">
        <v>5</v>
      </c>
      <c r="B512" s="49">
        <v>0</v>
      </c>
      <c r="C512" s="49">
        <v>0</v>
      </c>
      <c r="D512" s="49">
        <v>0</v>
      </c>
      <c r="E512" s="49">
        <v>0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25"/>
    </row>
    <row r="513" spans="1:12" s="80" customFormat="1" ht="12.75">
      <c r="A513" s="119">
        <v>6</v>
      </c>
      <c r="B513" s="49">
        <v>0</v>
      </c>
      <c r="C513" s="49">
        <v>0</v>
      </c>
      <c r="D513" s="49">
        <v>0</v>
      </c>
      <c r="E513" s="49">
        <v>0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25"/>
    </row>
    <row r="514" spans="1:12" s="80" customFormat="1" ht="12.75">
      <c r="A514" s="119">
        <v>7</v>
      </c>
      <c r="B514" s="49">
        <v>0</v>
      </c>
      <c r="C514" s="49">
        <v>0</v>
      </c>
      <c r="D514" s="49">
        <v>0</v>
      </c>
      <c r="E514" s="49">
        <v>0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25"/>
    </row>
    <row r="515" spans="1:12" s="80" customFormat="1" ht="12.75">
      <c r="A515" s="119">
        <v>8</v>
      </c>
      <c r="B515" s="49">
        <v>0</v>
      </c>
      <c r="C515" s="49">
        <v>0</v>
      </c>
      <c r="D515" s="49">
        <v>0</v>
      </c>
      <c r="E515" s="49">
        <v>0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25"/>
    </row>
    <row r="516" spans="1:12" s="80" customFormat="1" ht="12.75">
      <c r="A516" s="119">
        <v>9</v>
      </c>
      <c r="B516" s="49">
        <v>0</v>
      </c>
      <c r="C516" s="49">
        <v>0</v>
      </c>
      <c r="D516" s="49">
        <v>0</v>
      </c>
      <c r="E516" s="49">
        <v>0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25"/>
    </row>
    <row r="517" spans="1:12" s="80" customFormat="1" ht="12.75">
      <c r="A517" s="119">
        <v>10</v>
      </c>
      <c r="B517" s="49">
        <v>0</v>
      </c>
      <c r="C517" s="49">
        <v>0</v>
      </c>
      <c r="D517" s="49">
        <v>0</v>
      </c>
      <c r="E517" s="49">
        <v>0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25"/>
    </row>
    <row r="518" spans="1:12" s="80" customFormat="1" ht="12.75">
      <c r="A518" s="119">
        <v>11</v>
      </c>
      <c r="B518" s="49">
        <v>0</v>
      </c>
      <c r="C518" s="49">
        <v>0</v>
      </c>
      <c r="D518" s="49">
        <v>0</v>
      </c>
      <c r="E518" s="49">
        <v>0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0</v>
      </c>
      <c r="L518" s="25"/>
    </row>
    <row r="519" spans="1:12" s="80" customFormat="1" ht="12.75">
      <c r="A519" s="119">
        <v>12</v>
      </c>
      <c r="B519" s="49">
        <v>0</v>
      </c>
      <c r="C519" s="49">
        <v>0</v>
      </c>
      <c r="D519" s="49">
        <v>0</v>
      </c>
      <c r="E519" s="49">
        <v>0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25"/>
    </row>
    <row r="520" spans="1:12" s="80" customFormat="1" ht="12.75">
      <c r="A520" s="119">
        <v>13</v>
      </c>
      <c r="B520" s="49">
        <v>0</v>
      </c>
      <c r="C520" s="49">
        <v>0</v>
      </c>
      <c r="D520" s="49">
        <v>0</v>
      </c>
      <c r="E520" s="49">
        <v>0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25"/>
    </row>
    <row r="521" spans="1:12" s="80" customFormat="1" ht="12.75">
      <c r="A521" s="119">
        <v>14</v>
      </c>
      <c r="B521" s="49">
        <v>0</v>
      </c>
      <c r="C521" s="49">
        <v>0</v>
      </c>
      <c r="D521" s="49">
        <v>0</v>
      </c>
      <c r="E521" s="49">
        <v>0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25"/>
    </row>
    <row r="522" spans="1:12" s="80" customFormat="1" ht="12.75">
      <c r="A522" s="119">
        <v>15</v>
      </c>
      <c r="B522" s="49">
        <v>0</v>
      </c>
      <c r="C522" s="49">
        <v>0</v>
      </c>
      <c r="D522" s="49">
        <v>0</v>
      </c>
      <c r="E522" s="49">
        <v>0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25"/>
    </row>
    <row r="523" spans="1:12" s="80" customFormat="1" ht="12.75">
      <c r="A523" s="119">
        <v>16</v>
      </c>
      <c r="B523" s="49">
        <v>0</v>
      </c>
      <c r="C523" s="49">
        <v>0</v>
      </c>
      <c r="D523" s="49">
        <v>0</v>
      </c>
      <c r="E523" s="49">
        <v>0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25"/>
    </row>
    <row r="524" spans="1:11" s="80" customFormat="1" ht="12.75">
      <c r="A524" s="119">
        <v>17</v>
      </c>
      <c r="B524" s="49">
        <v>0</v>
      </c>
      <c r="C524" s="49">
        <v>0</v>
      </c>
      <c r="D524" s="49">
        <v>0</v>
      </c>
      <c r="E524" s="49">
        <v>0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</row>
    <row r="525" spans="1:11" s="80" customFormat="1" ht="12.75">
      <c r="A525" s="119">
        <v>18</v>
      </c>
      <c r="B525" s="49">
        <v>0</v>
      </c>
      <c r="C525" s="49">
        <v>0</v>
      </c>
      <c r="D525" s="49">
        <v>0</v>
      </c>
      <c r="E525" s="49">
        <v>0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</row>
    <row r="526" spans="1:11" s="80" customFormat="1" ht="12.75">
      <c r="A526" s="119">
        <v>19</v>
      </c>
      <c r="B526" s="49">
        <v>0</v>
      </c>
      <c r="C526" s="49">
        <v>0</v>
      </c>
      <c r="D526" s="49">
        <v>0</v>
      </c>
      <c r="E526" s="49">
        <v>0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</row>
    <row r="527" spans="1:11" s="80" customFormat="1" ht="13.5" thickBot="1">
      <c r="A527" s="120">
        <v>20</v>
      </c>
      <c r="B527" s="55">
        <v>0</v>
      </c>
      <c r="C527" s="55">
        <v>0</v>
      </c>
      <c r="D527" s="55">
        <v>0</v>
      </c>
      <c r="E527" s="55">
        <v>0</v>
      </c>
      <c r="F527" s="55">
        <v>0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</row>
    <row r="528" spans="1:11" s="80" customFormat="1" ht="14.25">
      <c r="A528" s="121" t="s">
        <v>137</v>
      </c>
      <c r="B528" s="121">
        <f>SUM(B508:B527)</f>
        <v>0</v>
      </c>
      <c r="C528" s="121">
        <f aca="true" t="shared" si="266" ref="C528">SUM(C508:C527)</f>
        <v>0</v>
      </c>
      <c r="D528" s="121">
        <f aca="true" t="shared" si="267" ref="D528">SUM(D508:D527)</f>
        <v>0</v>
      </c>
      <c r="E528" s="121">
        <f aca="true" t="shared" si="268" ref="E528">SUM(E508:E527)</f>
        <v>0</v>
      </c>
      <c r="F528" s="121">
        <f aca="true" t="shared" si="269" ref="F528">SUM(F508:F527)</f>
        <v>0</v>
      </c>
      <c r="G528" s="121">
        <f aca="true" t="shared" si="270" ref="G528">SUM(G508:G527)</f>
        <v>0</v>
      </c>
      <c r="H528" s="121">
        <f aca="true" t="shared" si="271" ref="H528">SUM(H508:H527)</f>
        <v>0</v>
      </c>
      <c r="I528" s="121">
        <f aca="true" t="shared" si="272" ref="I528">SUM(I508:I527)</f>
        <v>0</v>
      </c>
      <c r="J528" s="121">
        <f aca="true" t="shared" si="273" ref="J528">SUM(J508:J527)</f>
        <v>0</v>
      </c>
      <c r="K528" s="121">
        <f aca="true" t="shared" si="274" ref="K528">SUM(K508:K527)</f>
        <v>0</v>
      </c>
    </row>
    <row r="529" spans="1:11" s="80" customFormat="1" ht="12.7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</row>
    <row r="530" spans="1:11" s="80" customFormat="1" ht="12.75">
      <c r="A530" s="123" t="s">
        <v>88</v>
      </c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</row>
    <row r="531" s="80" customFormat="1" ht="13.5" thickBot="1"/>
    <row r="532" spans="1:11" s="80" customFormat="1" ht="13.5" thickBot="1">
      <c r="A532" s="113" t="s">
        <v>60</v>
      </c>
      <c r="B532" s="114"/>
      <c r="C532" s="114"/>
      <c r="D532" s="114"/>
      <c r="E532" s="114"/>
      <c r="F532" s="114"/>
      <c r="G532" s="114"/>
      <c r="H532" s="114"/>
      <c r="I532" s="114"/>
      <c r="J532" s="114"/>
      <c r="K532" s="115"/>
    </row>
    <row r="533" spans="1:11" s="80" customFormat="1" ht="12.75">
      <c r="A533" s="124" t="s">
        <v>84</v>
      </c>
      <c r="B533" s="125" t="s">
        <v>74</v>
      </c>
      <c r="C533" s="125" t="s">
        <v>75</v>
      </c>
      <c r="D533" s="125" t="s">
        <v>76</v>
      </c>
      <c r="E533" s="125" t="s">
        <v>77</v>
      </c>
      <c r="F533" s="125" t="s">
        <v>78</v>
      </c>
      <c r="G533" s="125" t="s">
        <v>79</v>
      </c>
      <c r="H533" s="125" t="s">
        <v>80</v>
      </c>
      <c r="I533" s="125" t="s">
        <v>81</v>
      </c>
      <c r="J533" s="125" t="s">
        <v>82</v>
      </c>
      <c r="K533" s="125" t="s">
        <v>83</v>
      </c>
    </row>
    <row r="534" spans="1:11" s="80" customFormat="1" ht="13.5" thickBot="1">
      <c r="A534" s="126"/>
      <c r="B534" s="14" t="s">
        <v>45</v>
      </c>
      <c r="C534" s="14" t="s">
        <v>45</v>
      </c>
      <c r="D534" s="14" t="s">
        <v>45</v>
      </c>
      <c r="E534" s="14" t="s">
        <v>45</v>
      </c>
      <c r="F534" s="14" t="s">
        <v>45</v>
      </c>
      <c r="G534" s="14" t="s">
        <v>45</v>
      </c>
      <c r="H534" s="14" t="s">
        <v>45</v>
      </c>
      <c r="I534" s="14" t="s">
        <v>45</v>
      </c>
      <c r="J534" s="14" t="s">
        <v>45</v>
      </c>
      <c r="K534" s="14" t="s">
        <v>45</v>
      </c>
    </row>
    <row r="535" spans="1:11" s="80" customFormat="1" ht="15" thickTop="1">
      <c r="A535" s="127" t="s">
        <v>138</v>
      </c>
      <c r="B535" s="128">
        <f>'Defaults_Grid extension'!B472</f>
        <v>0</v>
      </c>
      <c r="C535" s="128">
        <f>'Defaults_Grid extension'!B472</f>
        <v>0</v>
      </c>
      <c r="D535" s="128">
        <f>'Defaults_Grid extension'!B472</f>
        <v>0</v>
      </c>
      <c r="E535" s="128">
        <f>'Defaults_Grid extension'!B472</f>
        <v>0</v>
      </c>
      <c r="F535" s="128">
        <f>'Defaults_Grid extension'!B472</f>
        <v>0</v>
      </c>
      <c r="G535" s="128">
        <f>'Defaults_Grid extension'!B472</f>
        <v>0</v>
      </c>
      <c r="H535" s="128">
        <f>'Defaults_Grid extension'!B472</f>
        <v>0</v>
      </c>
      <c r="I535" s="128">
        <f>'Defaults_Grid extension'!B472</f>
        <v>0</v>
      </c>
      <c r="J535" s="128">
        <f>'Defaults_Grid extension'!B472</f>
        <v>0</v>
      </c>
      <c r="K535" s="128">
        <f>'Defaults_Grid extension'!B472</f>
        <v>0</v>
      </c>
    </row>
    <row r="536" spans="1:11" s="80" customFormat="1" ht="15" thickBot="1">
      <c r="A536" s="129" t="s">
        <v>134</v>
      </c>
      <c r="B536" s="130">
        <v>0</v>
      </c>
      <c r="C536" s="130">
        <v>0</v>
      </c>
      <c r="D536" s="130">
        <v>0</v>
      </c>
      <c r="E536" s="130">
        <v>0</v>
      </c>
      <c r="F536" s="130">
        <v>0</v>
      </c>
      <c r="G536" s="130">
        <v>0</v>
      </c>
      <c r="H536" s="130">
        <v>0</v>
      </c>
      <c r="I536" s="130">
        <v>0</v>
      </c>
      <c r="J536" s="130">
        <v>0</v>
      </c>
      <c r="K536" s="130">
        <v>0</v>
      </c>
    </row>
    <row r="537" spans="1:11" s="80" customFormat="1" ht="15.75" thickBot="1" thickTop="1">
      <c r="A537" s="131" t="s">
        <v>139</v>
      </c>
      <c r="B537" s="132">
        <f>B535-B536</f>
        <v>0</v>
      </c>
      <c r="C537" s="132">
        <f aca="true" t="shared" si="275" ref="C537">C535-C536</f>
        <v>0</v>
      </c>
      <c r="D537" s="132">
        <f aca="true" t="shared" si="276" ref="D537">D535-D536</f>
        <v>0</v>
      </c>
      <c r="E537" s="132">
        <f aca="true" t="shared" si="277" ref="E537">E535-E536</f>
        <v>0</v>
      </c>
      <c r="F537" s="132">
        <f aca="true" t="shared" si="278" ref="F537">F535-F536</f>
        <v>0</v>
      </c>
      <c r="G537" s="132">
        <f aca="true" t="shared" si="279" ref="G537">G535-G536</f>
        <v>0</v>
      </c>
      <c r="H537" s="132">
        <f aca="true" t="shared" si="280" ref="H537">H535-H536</f>
        <v>0</v>
      </c>
      <c r="I537" s="132">
        <f aca="true" t="shared" si="281" ref="I537">I535-I536</f>
        <v>0</v>
      </c>
      <c r="J537" s="132">
        <f aca="true" t="shared" si="282" ref="J537">J535-J536</f>
        <v>0</v>
      </c>
      <c r="K537" s="132">
        <f aca="true" t="shared" si="283" ref="K537">K535-K536</f>
        <v>0</v>
      </c>
    </row>
    <row r="538" spans="1:11" s="80" customFormat="1" ht="12.75">
      <c r="A538" s="122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</row>
    <row r="539" spans="1:11" s="80" customFormat="1" ht="12.75">
      <c r="A539" s="123" t="s">
        <v>89</v>
      </c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</row>
    <row r="540" s="80" customFormat="1" ht="13.5" thickBot="1"/>
    <row r="541" spans="1:12" s="80" customFormat="1" ht="13.5" thickBot="1">
      <c r="A541" s="113" t="s">
        <v>60</v>
      </c>
      <c r="B541" s="114"/>
      <c r="C541" s="114"/>
      <c r="D541" s="114"/>
      <c r="E541" s="114"/>
      <c r="F541" s="114"/>
      <c r="G541" s="114"/>
      <c r="H541" s="114"/>
      <c r="I541" s="114"/>
      <c r="J541" s="114"/>
      <c r="K541" s="115"/>
      <c r="L541" s="133" t="s">
        <v>86</v>
      </c>
    </row>
    <row r="542" spans="1:11" s="80" customFormat="1" ht="13.5" thickBot="1">
      <c r="A542" s="25" t="s">
        <v>85</v>
      </c>
      <c r="B542" s="134" t="s">
        <v>74</v>
      </c>
      <c r="C542" s="134" t="s">
        <v>75</v>
      </c>
      <c r="D542" s="134" t="s">
        <v>76</v>
      </c>
      <c r="E542" s="134" t="s">
        <v>77</v>
      </c>
      <c r="F542" s="134" t="s">
        <v>78</v>
      </c>
      <c r="G542" s="134" t="s">
        <v>79</v>
      </c>
      <c r="H542" s="134" t="s">
        <v>80</v>
      </c>
      <c r="I542" s="134" t="s">
        <v>81</v>
      </c>
      <c r="J542" s="134" t="s">
        <v>82</v>
      </c>
      <c r="K542" s="134" t="s">
        <v>83</v>
      </c>
    </row>
    <row r="543" spans="1:11" s="80" customFormat="1" ht="15" thickTop="1">
      <c r="A543" s="121" t="s">
        <v>140</v>
      </c>
      <c r="B543" s="105">
        <f aca="true" t="shared" si="284" ref="B543:K543">B528</f>
        <v>0</v>
      </c>
      <c r="C543" s="105">
        <f t="shared" si="284"/>
        <v>0</v>
      </c>
      <c r="D543" s="105">
        <f t="shared" si="284"/>
        <v>0</v>
      </c>
      <c r="E543" s="105">
        <f t="shared" si="284"/>
        <v>0</v>
      </c>
      <c r="F543" s="105">
        <f t="shared" si="284"/>
        <v>0</v>
      </c>
      <c r="G543" s="105">
        <f t="shared" si="284"/>
        <v>0</v>
      </c>
      <c r="H543" s="105">
        <f t="shared" si="284"/>
        <v>0</v>
      </c>
      <c r="I543" s="105">
        <f t="shared" si="284"/>
        <v>0</v>
      </c>
      <c r="J543" s="105">
        <f t="shared" si="284"/>
        <v>0</v>
      </c>
      <c r="K543" s="105">
        <f t="shared" si="284"/>
        <v>0</v>
      </c>
    </row>
    <row r="544" spans="1:11" s="80" customFormat="1" ht="15" thickBot="1">
      <c r="A544" s="135" t="s">
        <v>141</v>
      </c>
      <c r="B544" s="136">
        <f>B537</f>
        <v>0</v>
      </c>
      <c r="C544" s="136">
        <f aca="true" t="shared" si="285" ref="C544:K544">C537</f>
        <v>0</v>
      </c>
      <c r="D544" s="136">
        <f t="shared" si="285"/>
        <v>0</v>
      </c>
      <c r="E544" s="136">
        <f t="shared" si="285"/>
        <v>0</v>
      </c>
      <c r="F544" s="136">
        <f t="shared" si="285"/>
        <v>0</v>
      </c>
      <c r="G544" s="136">
        <f t="shared" si="285"/>
        <v>0</v>
      </c>
      <c r="H544" s="136">
        <f t="shared" si="285"/>
        <v>0</v>
      </c>
      <c r="I544" s="136">
        <f t="shared" si="285"/>
        <v>0</v>
      </c>
      <c r="J544" s="136">
        <f t="shared" si="285"/>
        <v>0</v>
      </c>
      <c r="K544" s="136">
        <f t="shared" si="285"/>
        <v>0</v>
      </c>
    </row>
    <row r="545" spans="1:12" s="80" customFormat="1" ht="15.75" thickBot="1" thickTop="1">
      <c r="A545" s="137" t="s">
        <v>142</v>
      </c>
      <c r="B545" s="138">
        <f>B543*B544</f>
        <v>0</v>
      </c>
      <c r="C545" s="138">
        <f aca="true" t="shared" si="286" ref="C545">C543*C544</f>
        <v>0</v>
      </c>
      <c r="D545" s="138">
        <f aca="true" t="shared" si="287" ref="D545">D543*D544</f>
        <v>0</v>
      </c>
      <c r="E545" s="138">
        <f aca="true" t="shared" si="288" ref="E545">E543*E544</f>
        <v>0</v>
      </c>
      <c r="F545" s="138">
        <f aca="true" t="shared" si="289" ref="F545">F543*F544</f>
        <v>0</v>
      </c>
      <c r="G545" s="138">
        <f aca="true" t="shared" si="290" ref="G545">G543*G544</f>
        <v>0</v>
      </c>
      <c r="H545" s="138">
        <f aca="true" t="shared" si="291" ref="H545">H543*H544</f>
        <v>0</v>
      </c>
      <c r="I545" s="138">
        <f aca="true" t="shared" si="292" ref="I545">I543*I544</f>
        <v>0</v>
      </c>
      <c r="J545" s="138">
        <f aca="true" t="shared" si="293" ref="J545">J543*J544</f>
        <v>0</v>
      </c>
      <c r="K545" s="138">
        <f aca="true" t="shared" si="294" ref="K545">K543*K544</f>
        <v>0</v>
      </c>
      <c r="L545" s="139">
        <f>SUM(B545:K545)</f>
        <v>0</v>
      </c>
    </row>
    <row r="546" s="80" customFormat="1" ht="12.75"/>
    <row r="547" spans="1:11" s="80" customFormat="1" ht="12.75">
      <c r="A547" s="111" t="s">
        <v>95</v>
      </c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</row>
    <row r="548" spans="1:12" s="80" customFormat="1" ht="12.75">
      <c r="A548" s="112" t="s">
        <v>87</v>
      </c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</row>
    <row r="549" spans="1:12" s="80" customFormat="1" ht="13.5" thickBo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</row>
    <row r="550" spans="1:12" s="80" customFormat="1" ht="13.5" thickBot="1">
      <c r="A550" s="113" t="s">
        <v>61</v>
      </c>
      <c r="B550" s="114"/>
      <c r="C550" s="114"/>
      <c r="D550" s="114"/>
      <c r="E550" s="114"/>
      <c r="F550" s="114"/>
      <c r="G550" s="114"/>
      <c r="H550" s="114"/>
      <c r="I550" s="114"/>
      <c r="J550" s="114"/>
      <c r="K550" s="115"/>
      <c r="L550" s="25"/>
    </row>
    <row r="551" spans="1:12" s="80" customFormat="1" ht="14.25">
      <c r="A551" s="116" t="s">
        <v>73</v>
      </c>
      <c r="B551" s="41" t="s">
        <v>133</v>
      </c>
      <c r="C551" s="41" t="s">
        <v>133</v>
      </c>
      <c r="D551" s="41" t="s">
        <v>133</v>
      </c>
      <c r="E551" s="41" t="s">
        <v>133</v>
      </c>
      <c r="F551" s="41" t="s">
        <v>133</v>
      </c>
      <c r="G551" s="41" t="s">
        <v>133</v>
      </c>
      <c r="H551" s="41" t="s">
        <v>133</v>
      </c>
      <c r="I551" s="41" t="s">
        <v>133</v>
      </c>
      <c r="J551" s="41" t="s">
        <v>133</v>
      </c>
      <c r="K551" s="41" t="s">
        <v>133</v>
      </c>
      <c r="L551" s="25"/>
    </row>
    <row r="552" spans="1:12" s="80" customFormat="1" ht="12.75">
      <c r="A552" s="116"/>
      <c r="B552" s="49" t="s">
        <v>74</v>
      </c>
      <c r="C552" s="49" t="s">
        <v>75</v>
      </c>
      <c r="D552" s="49" t="s">
        <v>76</v>
      </c>
      <c r="E552" s="49" t="s">
        <v>77</v>
      </c>
      <c r="F552" s="49" t="s">
        <v>78</v>
      </c>
      <c r="G552" s="49" t="s">
        <v>79</v>
      </c>
      <c r="H552" s="49" t="s">
        <v>80</v>
      </c>
      <c r="I552" s="49" t="s">
        <v>81</v>
      </c>
      <c r="J552" s="49" t="s">
        <v>82</v>
      </c>
      <c r="K552" s="49" t="s">
        <v>83</v>
      </c>
      <c r="L552" s="25"/>
    </row>
    <row r="553" spans="1:12" s="80" customFormat="1" ht="13.5" thickBot="1">
      <c r="A553" s="117"/>
      <c r="B553" s="13" t="s">
        <v>43</v>
      </c>
      <c r="C553" s="13" t="s">
        <v>43</v>
      </c>
      <c r="D553" s="13" t="s">
        <v>43</v>
      </c>
      <c r="E553" s="13" t="s">
        <v>43</v>
      </c>
      <c r="F553" s="13" t="s">
        <v>43</v>
      </c>
      <c r="G553" s="13" t="s">
        <v>43</v>
      </c>
      <c r="H553" s="13" t="s">
        <v>43</v>
      </c>
      <c r="I553" s="13" t="s">
        <v>43</v>
      </c>
      <c r="J553" s="13" t="s">
        <v>43</v>
      </c>
      <c r="K553" s="13" t="s">
        <v>43</v>
      </c>
      <c r="L553" s="25"/>
    </row>
    <row r="554" spans="1:12" s="80" customFormat="1" ht="13.5" thickTop="1">
      <c r="A554" s="118">
        <v>1</v>
      </c>
      <c r="B554" s="41">
        <v>0</v>
      </c>
      <c r="C554" s="41">
        <v>0</v>
      </c>
      <c r="D554" s="41">
        <v>0</v>
      </c>
      <c r="E554" s="41">
        <v>0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25"/>
    </row>
    <row r="555" spans="1:12" s="80" customFormat="1" ht="12.75">
      <c r="A555" s="119">
        <v>2</v>
      </c>
      <c r="B555" s="49">
        <v>0</v>
      </c>
      <c r="C555" s="49">
        <v>0</v>
      </c>
      <c r="D555" s="49">
        <v>0</v>
      </c>
      <c r="E555" s="49">
        <v>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25"/>
    </row>
    <row r="556" spans="1:12" s="80" customFormat="1" ht="12.75">
      <c r="A556" s="119">
        <v>3</v>
      </c>
      <c r="B556" s="49">
        <v>0</v>
      </c>
      <c r="C556" s="49">
        <v>0</v>
      </c>
      <c r="D556" s="49">
        <v>0</v>
      </c>
      <c r="E556" s="49">
        <v>0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25"/>
    </row>
    <row r="557" spans="1:12" s="80" customFormat="1" ht="12.75">
      <c r="A557" s="119">
        <v>4</v>
      </c>
      <c r="B557" s="49">
        <v>0</v>
      </c>
      <c r="C557" s="49">
        <v>0</v>
      </c>
      <c r="D557" s="49">
        <v>0</v>
      </c>
      <c r="E557" s="49">
        <v>0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25"/>
    </row>
    <row r="558" spans="1:12" s="80" customFormat="1" ht="12.75">
      <c r="A558" s="119">
        <v>5</v>
      </c>
      <c r="B558" s="49">
        <v>0</v>
      </c>
      <c r="C558" s="49">
        <v>0</v>
      </c>
      <c r="D558" s="49">
        <v>0</v>
      </c>
      <c r="E558" s="49">
        <v>0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25"/>
    </row>
    <row r="559" spans="1:12" s="80" customFormat="1" ht="12.75">
      <c r="A559" s="119">
        <v>6</v>
      </c>
      <c r="B559" s="49">
        <v>0</v>
      </c>
      <c r="C559" s="49">
        <v>0</v>
      </c>
      <c r="D559" s="49">
        <v>0</v>
      </c>
      <c r="E559" s="49">
        <v>0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25"/>
    </row>
    <row r="560" spans="1:12" s="80" customFormat="1" ht="12.75">
      <c r="A560" s="119">
        <v>7</v>
      </c>
      <c r="B560" s="49">
        <v>0</v>
      </c>
      <c r="C560" s="49">
        <v>0</v>
      </c>
      <c r="D560" s="49">
        <v>0</v>
      </c>
      <c r="E560" s="49">
        <v>0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25"/>
    </row>
    <row r="561" spans="1:12" s="80" customFormat="1" ht="12.75">
      <c r="A561" s="119">
        <v>8</v>
      </c>
      <c r="B561" s="49">
        <v>0</v>
      </c>
      <c r="C561" s="49">
        <v>0</v>
      </c>
      <c r="D561" s="49">
        <v>0</v>
      </c>
      <c r="E561" s="49">
        <v>0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25"/>
    </row>
    <row r="562" spans="1:12" s="80" customFormat="1" ht="12.75">
      <c r="A562" s="119">
        <v>9</v>
      </c>
      <c r="B562" s="49">
        <v>0</v>
      </c>
      <c r="C562" s="49">
        <v>0</v>
      </c>
      <c r="D562" s="49">
        <v>0</v>
      </c>
      <c r="E562" s="49">
        <v>0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25"/>
    </row>
    <row r="563" spans="1:12" s="80" customFormat="1" ht="12.75">
      <c r="A563" s="119">
        <v>10</v>
      </c>
      <c r="B563" s="49">
        <v>0</v>
      </c>
      <c r="C563" s="49">
        <v>0</v>
      </c>
      <c r="D563" s="49">
        <v>0</v>
      </c>
      <c r="E563" s="49">
        <v>0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25"/>
    </row>
    <row r="564" spans="1:12" s="80" customFormat="1" ht="12.75">
      <c r="A564" s="119">
        <v>11</v>
      </c>
      <c r="B564" s="49">
        <v>0</v>
      </c>
      <c r="C564" s="49">
        <v>0</v>
      </c>
      <c r="D564" s="49">
        <v>0</v>
      </c>
      <c r="E564" s="49">
        <v>0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25"/>
    </row>
    <row r="565" spans="1:12" s="80" customFormat="1" ht="12.75">
      <c r="A565" s="119">
        <v>12</v>
      </c>
      <c r="B565" s="49">
        <v>0</v>
      </c>
      <c r="C565" s="49">
        <v>0</v>
      </c>
      <c r="D565" s="49">
        <v>0</v>
      </c>
      <c r="E565" s="49">
        <v>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25"/>
    </row>
    <row r="566" spans="1:12" s="80" customFormat="1" ht="12.75">
      <c r="A566" s="119">
        <v>13</v>
      </c>
      <c r="B566" s="49">
        <v>0</v>
      </c>
      <c r="C566" s="49">
        <v>0</v>
      </c>
      <c r="D566" s="49">
        <v>0</v>
      </c>
      <c r="E566" s="49">
        <v>0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25"/>
    </row>
    <row r="567" spans="1:12" s="80" customFormat="1" ht="12.75">
      <c r="A567" s="119">
        <v>14</v>
      </c>
      <c r="B567" s="49">
        <v>0</v>
      </c>
      <c r="C567" s="49">
        <v>0</v>
      </c>
      <c r="D567" s="49">
        <v>0</v>
      </c>
      <c r="E567" s="49">
        <v>0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25"/>
    </row>
    <row r="568" spans="1:12" s="80" customFormat="1" ht="12.75">
      <c r="A568" s="119">
        <v>15</v>
      </c>
      <c r="B568" s="49">
        <v>0</v>
      </c>
      <c r="C568" s="49">
        <v>0</v>
      </c>
      <c r="D568" s="49">
        <v>0</v>
      </c>
      <c r="E568" s="49">
        <v>0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25"/>
    </row>
    <row r="569" spans="1:12" s="80" customFormat="1" ht="12.75">
      <c r="A569" s="119">
        <v>16</v>
      </c>
      <c r="B569" s="49">
        <v>0</v>
      </c>
      <c r="C569" s="49">
        <v>0</v>
      </c>
      <c r="D569" s="49">
        <v>0</v>
      </c>
      <c r="E569" s="49">
        <v>0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25"/>
    </row>
    <row r="570" spans="1:11" s="80" customFormat="1" ht="12.75">
      <c r="A570" s="119">
        <v>17</v>
      </c>
      <c r="B570" s="49">
        <v>0</v>
      </c>
      <c r="C570" s="49">
        <v>0</v>
      </c>
      <c r="D570" s="49">
        <v>0</v>
      </c>
      <c r="E570" s="49">
        <v>0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</row>
    <row r="571" spans="1:11" s="80" customFormat="1" ht="12.75">
      <c r="A571" s="119">
        <v>18</v>
      </c>
      <c r="B571" s="49">
        <v>0</v>
      </c>
      <c r="C571" s="49">
        <v>0</v>
      </c>
      <c r="D571" s="49">
        <v>0</v>
      </c>
      <c r="E571" s="49">
        <v>0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</row>
    <row r="572" spans="1:11" s="80" customFormat="1" ht="12.75">
      <c r="A572" s="119">
        <v>19</v>
      </c>
      <c r="B572" s="49">
        <v>0</v>
      </c>
      <c r="C572" s="49">
        <v>0</v>
      </c>
      <c r="D572" s="49">
        <v>0</v>
      </c>
      <c r="E572" s="49">
        <v>0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0</v>
      </c>
    </row>
    <row r="573" spans="1:11" s="80" customFormat="1" ht="13.5" thickBot="1">
      <c r="A573" s="120">
        <v>20</v>
      </c>
      <c r="B573" s="55">
        <v>0</v>
      </c>
      <c r="C573" s="55">
        <v>0</v>
      </c>
      <c r="D573" s="55">
        <v>0</v>
      </c>
      <c r="E573" s="55">
        <v>0</v>
      </c>
      <c r="F573" s="55">
        <v>0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</row>
    <row r="574" spans="1:11" s="80" customFormat="1" ht="14.25">
      <c r="A574" s="121" t="s">
        <v>137</v>
      </c>
      <c r="B574" s="121">
        <f>SUM(B554:B573)</f>
        <v>0</v>
      </c>
      <c r="C574" s="121">
        <f aca="true" t="shared" si="295" ref="C574">SUM(C554:C573)</f>
        <v>0</v>
      </c>
      <c r="D574" s="121">
        <f aca="true" t="shared" si="296" ref="D574">SUM(D554:D573)</f>
        <v>0</v>
      </c>
      <c r="E574" s="121">
        <f aca="true" t="shared" si="297" ref="E574">SUM(E554:E573)</f>
        <v>0</v>
      </c>
      <c r="F574" s="121">
        <f aca="true" t="shared" si="298" ref="F574">SUM(F554:F573)</f>
        <v>0</v>
      </c>
      <c r="G574" s="121">
        <f aca="true" t="shared" si="299" ref="G574">SUM(G554:G573)</f>
        <v>0</v>
      </c>
      <c r="H574" s="121">
        <f aca="true" t="shared" si="300" ref="H574">SUM(H554:H573)</f>
        <v>0</v>
      </c>
      <c r="I574" s="121">
        <f aca="true" t="shared" si="301" ref="I574">SUM(I554:I573)</f>
        <v>0</v>
      </c>
      <c r="J574" s="121">
        <f aca="true" t="shared" si="302" ref="J574">SUM(J554:J573)</f>
        <v>0</v>
      </c>
      <c r="K574" s="121">
        <f aca="true" t="shared" si="303" ref="K574">SUM(K554:K573)</f>
        <v>0</v>
      </c>
    </row>
    <row r="575" spans="1:11" s="80" customFormat="1" ht="12.75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</row>
    <row r="576" spans="1:11" s="80" customFormat="1" ht="12.75">
      <c r="A576" s="123" t="s">
        <v>88</v>
      </c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</row>
    <row r="577" s="80" customFormat="1" ht="13.5" thickBot="1"/>
    <row r="578" spans="1:11" s="80" customFormat="1" ht="13.5" thickBot="1">
      <c r="A578" s="113" t="s">
        <v>61</v>
      </c>
      <c r="B578" s="114"/>
      <c r="C578" s="114"/>
      <c r="D578" s="114"/>
      <c r="E578" s="114"/>
      <c r="F578" s="114"/>
      <c r="G578" s="114"/>
      <c r="H578" s="114"/>
      <c r="I578" s="114"/>
      <c r="J578" s="114"/>
      <c r="K578" s="115"/>
    </row>
    <row r="579" spans="1:11" s="80" customFormat="1" ht="12.75">
      <c r="A579" s="124" t="s">
        <v>84</v>
      </c>
      <c r="B579" s="125" t="s">
        <v>74</v>
      </c>
      <c r="C579" s="125" t="s">
        <v>75</v>
      </c>
      <c r="D579" s="125" t="s">
        <v>76</v>
      </c>
      <c r="E579" s="125" t="s">
        <v>77</v>
      </c>
      <c r="F579" s="125" t="s">
        <v>78</v>
      </c>
      <c r="G579" s="125" t="s">
        <v>79</v>
      </c>
      <c r="H579" s="125" t="s">
        <v>80</v>
      </c>
      <c r="I579" s="125" t="s">
        <v>81</v>
      </c>
      <c r="J579" s="125" t="s">
        <v>82</v>
      </c>
      <c r="K579" s="125" t="s">
        <v>83</v>
      </c>
    </row>
    <row r="580" spans="1:11" s="80" customFormat="1" ht="13.5" thickBot="1">
      <c r="A580" s="126"/>
      <c r="B580" s="14" t="s">
        <v>45</v>
      </c>
      <c r="C580" s="14" t="s">
        <v>45</v>
      </c>
      <c r="D580" s="14" t="s">
        <v>45</v>
      </c>
      <c r="E580" s="14" t="s">
        <v>45</v>
      </c>
      <c r="F580" s="14" t="s">
        <v>45</v>
      </c>
      <c r="G580" s="14" t="s">
        <v>45</v>
      </c>
      <c r="H580" s="14" t="s">
        <v>45</v>
      </c>
      <c r="I580" s="14" t="s">
        <v>45</v>
      </c>
      <c r="J580" s="14" t="s">
        <v>45</v>
      </c>
      <c r="K580" s="14" t="s">
        <v>45</v>
      </c>
    </row>
    <row r="581" spans="1:11" s="80" customFormat="1" ht="15" thickTop="1">
      <c r="A581" s="127" t="s">
        <v>138</v>
      </c>
      <c r="B581" s="128">
        <f>'Defaults_Grid extension'!B518</f>
        <v>0</v>
      </c>
      <c r="C581" s="128">
        <f>'Defaults_Grid extension'!B518</f>
        <v>0</v>
      </c>
      <c r="D581" s="128">
        <f>'Defaults_Grid extension'!B518</f>
        <v>0</v>
      </c>
      <c r="E581" s="128">
        <f>'Defaults_Grid extension'!B518</f>
        <v>0</v>
      </c>
      <c r="F581" s="128">
        <f>'Defaults_Grid extension'!B518</f>
        <v>0</v>
      </c>
      <c r="G581" s="128">
        <f>'Defaults_Grid extension'!B518</f>
        <v>0</v>
      </c>
      <c r="H581" s="128">
        <f>'Defaults_Grid extension'!B518</f>
        <v>0</v>
      </c>
      <c r="I581" s="128">
        <f>'Defaults_Grid extension'!B518</f>
        <v>0</v>
      </c>
      <c r="J581" s="128">
        <f>'Defaults_Grid extension'!B518</f>
        <v>0</v>
      </c>
      <c r="K581" s="128">
        <f>'Defaults_Grid extension'!B518</f>
        <v>0</v>
      </c>
    </row>
    <row r="582" spans="1:11" s="80" customFormat="1" ht="15" thickBot="1">
      <c r="A582" s="129" t="s">
        <v>134</v>
      </c>
      <c r="B582" s="130">
        <v>0</v>
      </c>
      <c r="C582" s="130">
        <v>0</v>
      </c>
      <c r="D582" s="130">
        <v>0</v>
      </c>
      <c r="E582" s="130">
        <v>0</v>
      </c>
      <c r="F582" s="130">
        <v>0</v>
      </c>
      <c r="G582" s="130">
        <v>0</v>
      </c>
      <c r="H582" s="130">
        <v>0</v>
      </c>
      <c r="I582" s="130">
        <v>0</v>
      </c>
      <c r="J582" s="130">
        <v>0</v>
      </c>
      <c r="K582" s="130">
        <v>0</v>
      </c>
    </row>
    <row r="583" spans="1:11" s="80" customFormat="1" ht="15.75" thickBot="1" thickTop="1">
      <c r="A583" s="131" t="s">
        <v>139</v>
      </c>
      <c r="B583" s="132">
        <f>B581-B582</f>
        <v>0</v>
      </c>
      <c r="C583" s="132">
        <f aca="true" t="shared" si="304" ref="C583">C581-C582</f>
        <v>0</v>
      </c>
      <c r="D583" s="132">
        <f aca="true" t="shared" si="305" ref="D583">D581-D582</f>
        <v>0</v>
      </c>
      <c r="E583" s="132">
        <f aca="true" t="shared" si="306" ref="E583">E581-E582</f>
        <v>0</v>
      </c>
      <c r="F583" s="132">
        <f aca="true" t="shared" si="307" ref="F583">F581-F582</f>
        <v>0</v>
      </c>
      <c r="G583" s="132">
        <f aca="true" t="shared" si="308" ref="G583">G581-G582</f>
        <v>0</v>
      </c>
      <c r="H583" s="132">
        <f aca="true" t="shared" si="309" ref="H583">H581-H582</f>
        <v>0</v>
      </c>
      <c r="I583" s="132">
        <f aca="true" t="shared" si="310" ref="I583">I581-I582</f>
        <v>0</v>
      </c>
      <c r="J583" s="132">
        <f aca="true" t="shared" si="311" ref="J583">J581-J582</f>
        <v>0</v>
      </c>
      <c r="K583" s="132">
        <f aca="true" t="shared" si="312" ref="K583">K581-K582</f>
        <v>0</v>
      </c>
    </row>
    <row r="584" spans="1:11" s="80" customFormat="1" ht="12.75">
      <c r="A584" s="122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</row>
    <row r="585" spans="1:11" s="80" customFormat="1" ht="12.75">
      <c r="A585" s="123" t="s">
        <v>89</v>
      </c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</row>
    <row r="586" s="80" customFormat="1" ht="13.5" thickBot="1"/>
    <row r="587" spans="1:12" s="80" customFormat="1" ht="13.5" thickBot="1">
      <c r="A587" s="113" t="s">
        <v>61</v>
      </c>
      <c r="B587" s="114"/>
      <c r="C587" s="114"/>
      <c r="D587" s="114"/>
      <c r="E587" s="114"/>
      <c r="F587" s="114"/>
      <c r="G587" s="114"/>
      <c r="H587" s="114"/>
      <c r="I587" s="114"/>
      <c r="J587" s="114"/>
      <c r="K587" s="115"/>
      <c r="L587" s="133" t="s">
        <v>86</v>
      </c>
    </row>
    <row r="588" spans="1:11" s="80" customFormat="1" ht="13.5" thickBot="1">
      <c r="A588" s="25" t="s">
        <v>85</v>
      </c>
      <c r="B588" s="134" t="s">
        <v>74</v>
      </c>
      <c r="C588" s="134" t="s">
        <v>75</v>
      </c>
      <c r="D588" s="134" t="s">
        <v>76</v>
      </c>
      <c r="E588" s="134" t="s">
        <v>77</v>
      </c>
      <c r="F588" s="134" t="s">
        <v>78</v>
      </c>
      <c r="G588" s="134" t="s">
        <v>79</v>
      </c>
      <c r="H588" s="134" t="s">
        <v>80</v>
      </c>
      <c r="I588" s="134" t="s">
        <v>81</v>
      </c>
      <c r="J588" s="134" t="s">
        <v>82</v>
      </c>
      <c r="K588" s="134" t="s">
        <v>83</v>
      </c>
    </row>
    <row r="589" spans="1:11" s="80" customFormat="1" ht="15" thickTop="1">
      <c r="A589" s="121" t="s">
        <v>140</v>
      </c>
      <c r="B589" s="105">
        <f aca="true" t="shared" si="313" ref="B589:K589">B574</f>
        <v>0</v>
      </c>
      <c r="C589" s="105">
        <f t="shared" si="313"/>
        <v>0</v>
      </c>
      <c r="D589" s="105">
        <f t="shared" si="313"/>
        <v>0</v>
      </c>
      <c r="E589" s="105">
        <f t="shared" si="313"/>
        <v>0</v>
      </c>
      <c r="F589" s="105">
        <f t="shared" si="313"/>
        <v>0</v>
      </c>
      <c r="G589" s="105">
        <f t="shared" si="313"/>
        <v>0</v>
      </c>
      <c r="H589" s="105">
        <f t="shared" si="313"/>
        <v>0</v>
      </c>
      <c r="I589" s="105">
        <f t="shared" si="313"/>
        <v>0</v>
      </c>
      <c r="J589" s="105">
        <f t="shared" si="313"/>
        <v>0</v>
      </c>
      <c r="K589" s="105">
        <f t="shared" si="313"/>
        <v>0</v>
      </c>
    </row>
    <row r="590" spans="1:11" s="80" customFormat="1" ht="15" thickBot="1">
      <c r="A590" s="135" t="s">
        <v>141</v>
      </c>
      <c r="B590" s="136">
        <f>B583</f>
        <v>0</v>
      </c>
      <c r="C590" s="136">
        <f aca="true" t="shared" si="314" ref="C590:K590">C583</f>
        <v>0</v>
      </c>
      <c r="D590" s="136">
        <f t="shared" si="314"/>
        <v>0</v>
      </c>
      <c r="E590" s="136">
        <f t="shared" si="314"/>
        <v>0</v>
      </c>
      <c r="F590" s="136">
        <f t="shared" si="314"/>
        <v>0</v>
      </c>
      <c r="G590" s="136">
        <f t="shared" si="314"/>
        <v>0</v>
      </c>
      <c r="H590" s="136">
        <f t="shared" si="314"/>
        <v>0</v>
      </c>
      <c r="I590" s="136">
        <f t="shared" si="314"/>
        <v>0</v>
      </c>
      <c r="J590" s="136">
        <f t="shared" si="314"/>
        <v>0</v>
      </c>
      <c r="K590" s="136">
        <f t="shared" si="314"/>
        <v>0</v>
      </c>
    </row>
    <row r="591" spans="1:12" s="80" customFormat="1" ht="15.75" thickBot="1" thickTop="1">
      <c r="A591" s="137" t="s">
        <v>142</v>
      </c>
      <c r="B591" s="138">
        <f>B589*B590</f>
        <v>0</v>
      </c>
      <c r="C591" s="138">
        <f aca="true" t="shared" si="315" ref="C591">C589*C590</f>
        <v>0</v>
      </c>
      <c r="D591" s="138">
        <f aca="true" t="shared" si="316" ref="D591">D589*D590</f>
        <v>0</v>
      </c>
      <c r="E591" s="138">
        <f aca="true" t="shared" si="317" ref="E591">E589*E590</f>
        <v>0</v>
      </c>
      <c r="F591" s="138">
        <f aca="true" t="shared" si="318" ref="F591">F589*F590</f>
        <v>0</v>
      </c>
      <c r="G591" s="138">
        <f aca="true" t="shared" si="319" ref="G591">G589*G590</f>
        <v>0</v>
      </c>
      <c r="H591" s="138">
        <f aca="true" t="shared" si="320" ref="H591">H589*H590</f>
        <v>0</v>
      </c>
      <c r="I591" s="138">
        <f aca="true" t="shared" si="321" ref="I591">I589*I590</f>
        <v>0</v>
      </c>
      <c r="J591" s="138">
        <f aca="true" t="shared" si="322" ref="J591">J589*J590</f>
        <v>0</v>
      </c>
      <c r="K591" s="138">
        <f aca="true" t="shared" si="323" ref="K591">K589*K590</f>
        <v>0</v>
      </c>
      <c r="L591" s="139">
        <f>SUM(B591:K591)</f>
        <v>0</v>
      </c>
    </row>
    <row r="592" s="80" customFormat="1" ht="12.75"/>
    <row r="593" spans="1:11" s="80" customFormat="1" ht="12.75">
      <c r="A593" s="111" t="s">
        <v>94</v>
      </c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</row>
    <row r="594" spans="1:12" s="80" customFormat="1" ht="12.75">
      <c r="A594" s="112" t="s">
        <v>87</v>
      </c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1:12" s="80" customFormat="1" ht="13.5" thickBo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1:12" s="80" customFormat="1" ht="13.5" thickBot="1">
      <c r="A596" s="113" t="s">
        <v>62</v>
      </c>
      <c r="B596" s="114"/>
      <c r="C596" s="114"/>
      <c r="D596" s="114"/>
      <c r="E596" s="114"/>
      <c r="F596" s="114"/>
      <c r="G596" s="114"/>
      <c r="H596" s="114"/>
      <c r="I596" s="114"/>
      <c r="J596" s="114"/>
      <c r="K596" s="115"/>
      <c r="L596" s="25"/>
    </row>
    <row r="597" spans="1:12" s="80" customFormat="1" ht="14.25">
      <c r="A597" s="116" t="s">
        <v>73</v>
      </c>
      <c r="B597" s="41" t="s">
        <v>133</v>
      </c>
      <c r="C597" s="41" t="s">
        <v>133</v>
      </c>
      <c r="D597" s="41" t="s">
        <v>133</v>
      </c>
      <c r="E597" s="41" t="s">
        <v>133</v>
      </c>
      <c r="F597" s="41" t="s">
        <v>133</v>
      </c>
      <c r="G597" s="41" t="s">
        <v>133</v>
      </c>
      <c r="H597" s="41" t="s">
        <v>133</v>
      </c>
      <c r="I597" s="41" t="s">
        <v>133</v>
      </c>
      <c r="J597" s="41" t="s">
        <v>133</v>
      </c>
      <c r="K597" s="41" t="s">
        <v>133</v>
      </c>
      <c r="L597" s="25"/>
    </row>
    <row r="598" spans="1:12" s="80" customFormat="1" ht="12.75">
      <c r="A598" s="116"/>
      <c r="B598" s="49" t="s">
        <v>74</v>
      </c>
      <c r="C598" s="49" t="s">
        <v>75</v>
      </c>
      <c r="D598" s="49" t="s">
        <v>76</v>
      </c>
      <c r="E598" s="49" t="s">
        <v>77</v>
      </c>
      <c r="F598" s="49" t="s">
        <v>78</v>
      </c>
      <c r="G598" s="49" t="s">
        <v>79</v>
      </c>
      <c r="H598" s="49" t="s">
        <v>80</v>
      </c>
      <c r="I598" s="49" t="s">
        <v>81</v>
      </c>
      <c r="J598" s="49" t="s">
        <v>82</v>
      </c>
      <c r="K598" s="49" t="s">
        <v>83</v>
      </c>
      <c r="L598" s="25"/>
    </row>
    <row r="599" spans="1:12" s="80" customFormat="1" ht="13.5" thickBot="1">
      <c r="A599" s="117"/>
      <c r="B599" s="13" t="s">
        <v>43</v>
      </c>
      <c r="C599" s="13" t="s">
        <v>43</v>
      </c>
      <c r="D599" s="13" t="s">
        <v>43</v>
      </c>
      <c r="E599" s="13" t="s">
        <v>43</v>
      </c>
      <c r="F599" s="13" t="s">
        <v>43</v>
      </c>
      <c r="G599" s="13" t="s">
        <v>43</v>
      </c>
      <c r="H599" s="13" t="s">
        <v>43</v>
      </c>
      <c r="I599" s="13" t="s">
        <v>43</v>
      </c>
      <c r="J599" s="13" t="s">
        <v>43</v>
      </c>
      <c r="K599" s="13" t="s">
        <v>43</v>
      </c>
      <c r="L599" s="25"/>
    </row>
    <row r="600" spans="1:12" s="80" customFormat="1" ht="13.5" thickTop="1">
      <c r="A600" s="118">
        <v>1</v>
      </c>
      <c r="B600" s="41">
        <v>0</v>
      </c>
      <c r="C600" s="41">
        <v>0</v>
      </c>
      <c r="D600" s="41">
        <v>0</v>
      </c>
      <c r="E600" s="41">
        <v>0</v>
      </c>
      <c r="F600" s="41">
        <v>0</v>
      </c>
      <c r="G600" s="41">
        <v>0</v>
      </c>
      <c r="H600" s="41">
        <v>0</v>
      </c>
      <c r="I600" s="41">
        <v>0</v>
      </c>
      <c r="J600" s="41">
        <v>0</v>
      </c>
      <c r="K600" s="41">
        <v>0</v>
      </c>
      <c r="L600" s="25"/>
    </row>
    <row r="601" spans="1:12" s="80" customFormat="1" ht="12.75">
      <c r="A601" s="119">
        <v>2</v>
      </c>
      <c r="B601" s="49">
        <v>0</v>
      </c>
      <c r="C601" s="49">
        <v>0</v>
      </c>
      <c r="D601" s="49">
        <v>0</v>
      </c>
      <c r="E601" s="49">
        <v>0</v>
      </c>
      <c r="F601" s="49">
        <v>0</v>
      </c>
      <c r="G601" s="49">
        <v>0</v>
      </c>
      <c r="H601" s="49">
        <v>0</v>
      </c>
      <c r="I601" s="49">
        <v>0</v>
      </c>
      <c r="J601" s="49">
        <v>0</v>
      </c>
      <c r="K601" s="49">
        <v>0</v>
      </c>
      <c r="L601" s="25"/>
    </row>
    <row r="602" spans="1:12" s="80" customFormat="1" ht="12.75">
      <c r="A602" s="119">
        <v>3</v>
      </c>
      <c r="B602" s="49">
        <v>0</v>
      </c>
      <c r="C602" s="49">
        <v>0</v>
      </c>
      <c r="D602" s="49">
        <v>0</v>
      </c>
      <c r="E602" s="49">
        <v>0</v>
      </c>
      <c r="F602" s="49">
        <v>0</v>
      </c>
      <c r="G602" s="49">
        <v>0</v>
      </c>
      <c r="H602" s="49">
        <v>0</v>
      </c>
      <c r="I602" s="49">
        <v>0</v>
      </c>
      <c r="J602" s="49">
        <v>0</v>
      </c>
      <c r="K602" s="49">
        <v>0</v>
      </c>
      <c r="L602" s="25"/>
    </row>
    <row r="603" spans="1:12" s="80" customFormat="1" ht="12.75">
      <c r="A603" s="119">
        <v>4</v>
      </c>
      <c r="B603" s="49">
        <v>0</v>
      </c>
      <c r="C603" s="49">
        <v>0</v>
      </c>
      <c r="D603" s="49">
        <v>0</v>
      </c>
      <c r="E603" s="49">
        <v>0</v>
      </c>
      <c r="F603" s="49">
        <v>0</v>
      </c>
      <c r="G603" s="49">
        <v>0</v>
      </c>
      <c r="H603" s="49">
        <v>0</v>
      </c>
      <c r="I603" s="49">
        <v>0</v>
      </c>
      <c r="J603" s="49">
        <v>0</v>
      </c>
      <c r="K603" s="49">
        <v>0</v>
      </c>
      <c r="L603" s="25"/>
    </row>
    <row r="604" spans="1:12" s="80" customFormat="1" ht="12.75">
      <c r="A604" s="119">
        <v>5</v>
      </c>
      <c r="B604" s="49">
        <v>0</v>
      </c>
      <c r="C604" s="49">
        <v>0</v>
      </c>
      <c r="D604" s="49">
        <v>0</v>
      </c>
      <c r="E604" s="49">
        <v>0</v>
      </c>
      <c r="F604" s="49">
        <v>0</v>
      </c>
      <c r="G604" s="49">
        <v>0</v>
      </c>
      <c r="H604" s="49">
        <v>0</v>
      </c>
      <c r="I604" s="49">
        <v>0</v>
      </c>
      <c r="J604" s="49">
        <v>0</v>
      </c>
      <c r="K604" s="49">
        <v>0</v>
      </c>
      <c r="L604" s="25"/>
    </row>
    <row r="605" spans="1:12" s="80" customFormat="1" ht="12.75">
      <c r="A605" s="119">
        <v>6</v>
      </c>
      <c r="B605" s="49">
        <v>0</v>
      </c>
      <c r="C605" s="49">
        <v>0</v>
      </c>
      <c r="D605" s="49">
        <v>0</v>
      </c>
      <c r="E605" s="49">
        <v>0</v>
      </c>
      <c r="F605" s="49">
        <v>0</v>
      </c>
      <c r="G605" s="49">
        <v>0</v>
      </c>
      <c r="H605" s="49">
        <v>0</v>
      </c>
      <c r="I605" s="49">
        <v>0</v>
      </c>
      <c r="J605" s="49">
        <v>0</v>
      </c>
      <c r="K605" s="49">
        <v>0</v>
      </c>
      <c r="L605" s="25"/>
    </row>
    <row r="606" spans="1:12" s="80" customFormat="1" ht="12.75">
      <c r="A606" s="119">
        <v>7</v>
      </c>
      <c r="B606" s="49">
        <v>0</v>
      </c>
      <c r="C606" s="49">
        <v>0</v>
      </c>
      <c r="D606" s="49">
        <v>0</v>
      </c>
      <c r="E606" s="49">
        <v>0</v>
      </c>
      <c r="F606" s="49">
        <v>0</v>
      </c>
      <c r="G606" s="49">
        <v>0</v>
      </c>
      <c r="H606" s="49">
        <v>0</v>
      </c>
      <c r="I606" s="49">
        <v>0</v>
      </c>
      <c r="J606" s="49">
        <v>0</v>
      </c>
      <c r="K606" s="49">
        <v>0</v>
      </c>
      <c r="L606" s="25"/>
    </row>
    <row r="607" spans="1:12" s="80" customFormat="1" ht="12.75">
      <c r="A607" s="119">
        <v>8</v>
      </c>
      <c r="B607" s="49">
        <v>0</v>
      </c>
      <c r="C607" s="49">
        <v>0</v>
      </c>
      <c r="D607" s="49">
        <v>0</v>
      </c>
      <c r="E607" s="49">
        <v>0</v>
      </c>
      <c r="F607" s="49">
        <v>0</v>
      </c>
      <c r="G607" s="49">
        <v>0</v>
      </c>
      <c r="H607" s="49">
        <v>0</v>
      </c>
      <c r="I607" s="49">
        <v>0</v>
      </c>
      <c r="J607" s="49">
        <v>0</v>
      </c>
      <c r="K607" s="49">
        <v>0</v>
      </c>
      <c r="L607" s="25"/>
    </row>
    <row r="608" spans="1:12" s="80" customFormat="1" ht="12.75">
      <c r="A608" s="119">
        <v>9</v>
      </c>
      <c r="B608" s="49">
        <v>0</v>
      </c>
      <c r="C608" s="49">
        <v>0</v>
      </c>
      <c r="D608" s="49">
        <v>0</v>
      </c>
      <c r="E608" s="49">
        <v>0</v>
      </c>
      <c r="F608" s="49">
        <v>0</v>
      </c>
      <c r="G608" s="49">
        <v>0</v>
      </c>
      <c r="H608" s="49">
        <v>0</v>
      </c>
      <c r="I608" s="49">
        <v>0</v>
      </c>
      <c r="J608" s="49">
        <v>0</v>
      </c>
      <c r="K608" s="49">
        <v>0</v>
      </c>
      <c r="L608" s="25"/>
    </row>
    <row r="609" spans="1:12" s="80" customFormat="1" ht="12.75">
      <c r="A609" s="119">
        <v>10</v>
      </c>
      <c r="B609" s="49">
        <v>0</v>
      </c>
      <c r="C609" s="49">
        <v>0</v>
      </c>
      <c r="D609" s="49">
        <v>0</v>
      </c>
      <c r="E609" s="49">
        <v>0</v>
      </c>
      <c r="F609" s="49">
        <v>0</v>
      </c>
      <c r="G609" s="49">
        <v>0</v>
      </c>
      <c r="H609" s="49">
        <v>0</v>
      </c>
      <c r="I609" s="49">
        <v>0</v>
      </c>
      <c r="J609" s="49">
        <v>0</v>
      </c>
      <c r="K609" s="49">
        <v>0</v>
      </c>
      <c r="L609" s="25"/>
    </row>
    <row r="610" spans="1:12" s="80" customFormat="1" ht="12.75">
      <c r="A610" s="119">
        <v>11</v>
      </c>
      <c r="B610" s="49">
        <v>0</v>
      </c>
      <c r="C610" s="49">
        <v>0</v>
      </c>
      <c r="D610" s="49">
        <v>0</v>
      </c>
      <c r="E610" s="49">
        <v>0</v>
      </c>
      <c r="F610" s="49">
        <v>0</v>
      </c>
      <c r="G610" s="49">
        <v>0</v>
      </c>
      <c r="H610" s="49">
        <v>0</v>
      </c>
      <c r="I610" s="49">
        <v>0</v>
      </c>
      <c r="J610" s="49">
        <v>0</v>
      </c>
      <c r="K610" s="49">
        <v>0</v>
      </c>
      <c r="L610" s="25"/>
    </row>
    <row r="611" spans="1:12" s="80" customFormat="1" ht="12.75">
      <c r="A611" s="119">
        <v>12</v>
      </c>
      <c r="B611" s="49">
        <v>0</v>
      </c>
      <c r="C611" s="49">
        <v>0</v>
      </c>
      <c r="D611" s="49">
        <v>0</v>
      </c>
      <c r="E611" s="49">
        <v>0</v>
      </c>
      <c r="F611" s="49">
        <v>0</v>
      </c>
      <c r="G611" s="49">
        <v>0</v>
      </c>
      <c r="H611" s="49">
        <v>0</v>
      </c>
      <c r="I611" s="49">
        <v>0</v>
      </c>
      <c r="J611" s="49">
        <v>0</v>
      </c>
      <c r="K611" s="49">
        <v>0</v>
      </c>
      <c r="L611" s="25"/>
    </row>
    <row r="612" spans="1:12" s="80" customFormat="1" ht="12.75">
      <c r="A612" s="119">
        <v>13</v>
      </c>
      <c r="B612" s="49">
        <v>0</v>
      </c>
      <c r="C612" s="49">
        <v>0</v>
      </c>
      <c r="D612" s="49">
        <v>0</v>
      </c>
      <c r="E612" s="49">
        <v>0</v>
      </c>
      <c r="F612" s="49">
        <v>0</v>
      </c>
      <c r="G612" s="49">
        <v>0</v>
      </c>
      <c r="H612" s="49">
        <v>0</v>
      </c>
      <c r="I612" s="49">
        <v>0</v>
      </c>
      <c r="J612" s="49">
        <v>0</v>
      </c>
      <c r="K612" s="49">
        <v>0</v>
      </c>
      <c r="L612" s="25"/>
    </row>
    <row r="613" spans="1:12" s="80" customFormat="1" ht="12.75">
      <c r="A613" s="119">
        <v>14</v>
      </c>
      <c r="B613" s="49">
        <v>0</v>
      </c>
      <c r="C613" s="49">
        <v>0</v>
      </c>
      <c r="D613" s="49">
        <v>0</v>
      </c>
      <c r="E613" s="49">
        <v>0</v>
      </c>
      <c r="F613" s="49">
        <v>0</v>
      </c>
      <c r="G613" s="49">
        <v>0</v>
      </c>
      <c r="H613" s="49">
        <v>0</v>
      </c>
      <c r="I613" s="49">
        <v>0</v>
      </c>
      <c r="J613" s="49">
        <v>0</v>
      </c>
      <c r="K613" s="49">
        <v>0</v>
      </c>
      <c r="L613" s="25"/>
    </row>
    <row r="614" spans="1:12" s="80" customFormat="1" ht="12.75">
      <c r="A614" s="119">
        <v>15</v>
      </c>
      <c r="B614" s="49">
        <v>0</v>
      </c>
      <c r="C614" s="49">
        <v>0</v>
      </c>
      <c r="D614" s="49">
        <v>0</v>
      </c>
      <c r="E614" s="49">
        <v>0</v>
      </c>
      <c r="F614" s="49">
        <v>0</v>
      </c>
      <c r="G614" s="49">
        <v>0</v>
      </c>
      <c r="H614" s="49">
        <v>0</v>
      </c>
      <c r="I614" s="49">
        <v>0</v>
      </c>
      <c r="J614" s="49">
        <v>0</v>
      </c>
      <c r="K614" s="49">
        <v>0</v>
      </c>
      <c r="L614" s="25"/>
    </row>
    <row r="615" spans="1:12" s="80" customFormat="1" ht="12.75">
      <c r="A615" s="119">
        <v>16</v>
      </c>
      <c r="B615" s="49">
        <v>0</v>
      </c>
      <c r="C615" s="49">
        <v>0</v>
      </c>
      <c r="D615" s="49">
        <v>0</v>
      </c>
      <c r="E615" s="49">
        <v>0</v>
      </c>
      <c r="F615" s="49">
        <v>0</v>
      </c>
      <c r="G615" s="49">
        <v>0</v>
      </c>
      <c r="H615" s="49">
        <v>0</v>
      </c>
      <c r="I615" s="49">
        <v>0</v>
      </c>
      <c r="J615" s="49">
        <v>0</v>
      </c>
      <c r="K615" s="49">
        <v>0</v>
      </c>
      <c r="L615" s="25"/>
    </row>
    <row r="616" spans="1:11" s="80" customFormat="1" ht="12.75">
      <c r="A616" s="119">
        <v>17</v>
      </c>
      <c r="B616" s="49">
        <v>0</v>
      </c>
      <c r="C616" s="49">
        <v>0</v>
      </c>
      <c r="D616" s="49">
        <v>0</v>
      </c>
      <c r="E616" s="49">
        <v>0</v>
      </c>
      <c r="F616" s="49">
        <v>0</v>
      </c>
      <c r="G616" s="49">
        <v>0</v>
      </c>
      <c r="H616" s="49">
        <v>0</v>
      </c>
      <c r="I616" s="49">
        <v>0</v>
      </c>
      <c r="J616" s="49">
        <v>0</v>
      </c>
      <c r="K616" s="49">
        <v>0</v>
      </c>
    </row>
    <row r="617" spans="1:11" s="80" customFormat="1" ht="12.75">
      <c r="A617" s="119">
        <v>18</v>
      </c>
      <c r="B617" s="49">
        <v>0</v>
      </c>
      <c r="C617" s="49">
        <v>0</v>
      </c>
      <c r="D617" s="49">
        <v>0</v>
      </c>
      <c r="E617" s="49">
        <v>0</v>
      </c>
      <c r="F617" s="49">
        <v>0</v>
      </c>
      <c r="G617" s="49">
        <v>0</v>
      </c>
      <c r="H617" s="49">
        <v>0</v>
      </c>
      <c r="I617" s="49">
        <v>0</v>
      </c>
      <c r="J617" s="49">
        <v>0</v>
      </c>
      <c r="K617" s="49">
        <v>0</v>
      </c>
    </row>
    <row r="618" spans="1:11" s="80" customFormat="1" ht="12.75">
      <c r="A618" s="119">
        <v>19</v>
      </c>
      <c r="B618" s="49">
        <v>0</v>
      </c>
      <c r="C618" s="49">
        <v>0</v>
      </c>
      <c r="D618" s="49">
        <v>0</v>
      </c>
      <c r="E618" s="49">
        <v>0</v>
      </c>
      <c r="F618" s="49">
        <v>0</v>
      </c>
      <c r="G618" s="49">
        <v>0</v>
      </c>
      <c r="H618" s="49">
        <v>0</v>
      </c>
      <c r="I618" s="49">
        <v>0</v>
      </c>
      <c r="J618" s="49">
        <v>0</v>
      </c>
      <c r="K618" s="49">
        <v>0</v>
      </c>
    </row>
    <row r="619" spans="1:11" s="80" customFormat="1" ht="13.5" thickBot="1">
      <c r="A619" s="120">
        <v>20</v>
      </c>
      <c r="B619" s="55">
        <v>0</v>
      </c>
      <c r="C619" s="55">
        <v>0</v>
      </c>
      <c r="D619" s="55">
        <v>0</v>
      </c>
      <c r="E619" s="55">
        <v>0</v>
      </c>
      <c r="F619" s="55">
        <v>0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</row>
    <row r="620" spans="1:11" s="80" customFormat="1" ht="14.25">
      <c r="A620" s="121" t="s">
        <v>137</v>
      </c>
      <c r="B620" s="121">
        <f>SUM(B600:B619)</f>
        <v>0</v>
      </c>
      <c r="C620" s="121">
        <f aca="true" t="shared" si="324" ref="C620">SUM(C600:C619)</f>
        <v>0</v>
      </c>
      <c r="D620" s="121">
        <f aca="true" t="shared" si="325" ref="D620">SUM(D600:D619)</f>
        <v>0</v>
      </c>
      <c r="E620" s="121">
        <f aca="true" t="shared" si="326" ref="E620">SUM(E600:E619)</f>
        <v>0</v>
      </c>
      <c r="F620" s="121">
        <f aca="true" t="shared" si="327" ref="F620">SUM(F600:F619)</f>
        <v>0</v>
      </c>
      <c r="G620" s="121">
        <f aca="true" t="shared" si="328" ref="G620">SUM(G600:G619)</f>
        <v>0</v>
      </c>
      <c r="H620" s="121">
        <f aca="true" t="shared" si="329" ref="H620">SUM(H600:H619)</f>
        <v>0</v>
      </c>
      <c r="I620" s="121">
        <f aca="true" t="shared" si="330" ref="I620">SUM(I600:I619)</f>
        <v>0</v>
      </c>
      <c r="J620" s="121">
        <f aca="true" t="shared" si="331" ref="J620">SUM(J600:J619)</f>
        <v>0</v>
      </c>
      <c r="K620" s="121">
        <f aca="true" t="shared" si="332" ref="K620">SUM(K600:K619)</f>
        <v>0</v>
      </c>
    </row>
    <row r="621" spans="1:11" s="80" customFormat="1" ht="12.75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</row>
    <row r="622" spans="1:11" s="80" customFormat="1" ht="12.75">
      <c r="A622" s="123" t="s">
        <v>88</v>
      </c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</row>
    <row r="623" s="80" customFormat="1" ht="13.5" thickBot="1"/>
    <row r="624" spans="1:11" s="80" customFormat="1" ht="13.5" thickBot="1">
      <c r="A624" s="113" t="s">
        <v>62</v>
      </c>
      <c r="B624" s="114"/>
      <c r="C624" s="114"/>
      <c r="D624" s="114"/>
      <c r="E624" s="114"/>
      <c r="F624" s="114"/>
      <c r="G624" s="114"/>
      <c r="H624" s="114"/>
      <c r="I624" s="114"/>
      <c r="J624" s="114"/>
      <c r="K624" s="115"/>
    </row>
    <row r="625" spans="1:11" s="80" customFormat="1" ht="12.75">
      <c r="A625" s="124" t="s">
        <v>84</v>
      </c>
      <c r="B625" s="125" t="s">
        <v>74</v>
      </c>
      <c r="C625" s="125" t="s">
        <v>75</v>
      </c>
      <c r="D625" s="125" t="s">
        <v>76</v>
      </c>
      <c r="E625" s="125" t="s">
        <v>77</v>
      </c>
      <c r="F625" s="125" t="s">
        <v>78</v>
      </c>
      <c r="G625" s="125" t="s">
        <v>79</v>
      </c>
      <c r="H625" s="125" t="s">
        <v>80</v>
      </c>
      <c r="I625" s="125" t="s">
        <v>81</v>
      </c>
      <c r="J625" s="125" t="s">
        <v>82</v>
      </c>
      <c r="K625" s="125" t="s">
        <v>83</v>
      </c>
    </row>
    <row r="626" spans="1:11" s="80" customFormat="1" ht="13.5" thickBot="1">
      <c r="A626" s="126"/>
      <c r="B626" s="14" t="s">
        <v>45</v>
      </c>
      <c r="C626" s="14" t="s">
        <v>45</v>
      </c>
      <c r="D626" s="14" t="s">
        <v>45</v>
      </c>
      <c r="E626" s="14" t="s">
        <v>45</v>
      </c>
      <c r="F626" s="14" t="s">
        <v>45</v>
      </c>
      <c r="G626" s="14" t="s">
        <v>45</v>
      </c>
      <c r="H626" s="14" t="s">
        <v>45</v>
      </c>
      <c r="I626" s="14" t="s">
        <v>45</v>
      </c>
      <c r="J626" s="14" t="s">
        <v>45</v>
      </c>
      <c r="K626" s="14" t="s">
        <v>45</v>
      </c>
    </row>
    <row r="627" spans="1:11" s="80" customFormat="1" ht="15" thickTop="1">
      <c r="A627" s="127" t="s">
        <v>138</v>
      </c>
      <c r="B627" s="128">
        <f>'Defaults_Grid extension'!B564</f>
        <v>0</v>
      </c>
      <c r="C627" s="128">
        <f>'Defaults_Grid extension'!B564</f>
        <v>0</v>
      </c>
      <c r="D627" s="128">
        <f>'Defaults_Grid extension'!B564</f>
        <v>0</v>
      </c>
      <c r="E627" s="128">
        <f>'Defaults_Grid extension'!B564</f>
        <v>0</v>
      </c>
      <c r="F627" s="128">
        <f>'Defaults_Grid extension'!B564</f>
        <v>0</v>
      </c>
      <c r="G627" s="128">
        <f>'Defaults_Grid extension'!B564</f>
        <v>0</v>
      </c>
      <c r="H627" s="128">
        <f>'Defaults_Grid extension'!B564</f>
        <v>0</v>
      </c>
      <c r="I627" s="128">
        <f>'Defaults_Grid extension'!B564</f>
        <v>0</v>
      </c>
      <c r="J627" s="128">
        <f>'Defaults_Grid extension'!B564</f>
        <v>0</v>
      </c>
      <c r="K627" s="128">
        <f>'Defaults_Grid extension'!B564</f>
        <v>0</v>
      </c>
    </row>
    <row r="628" spans="1:11" s="80" customFormat="1" ht="15" thickBot="1">
      <c r="A628" s="129" t="s">
        <v>134</v>
      </c>
      <c r="B628" s="130">
        <v>0</v>
      </c>
      <c r="C628" s="130">
        <v>0</v>
      </c>
      <c r="D628" s="130">
        <v>0</v>
      </c>
      <c r="E628" s="130">
        <v>0</v>
      </c>
      <c r="F628" s="130">
        <v>0</v>
      </c>
      <c r="G628" s="130">
        <v>0</v>
      </c>
      <c r="H628" s="130">
        <v>0</v>
      </c>
      <c r="I628" s="130">
        <v>0</v>
      </c>
      <c r="J628" s="130">
        <v>0</v>
      </c>
      <c r="K628" s="130">
        <v>0</v>
      </c>
    </row>
    <row r="629" spans="1:11" s="80" customFormat="1" ht="15.75" thickBot="1" thickTop="1">
      <c r="A629" s="131" t="s">
        <v>139</v>
      </c>
      <c r="B629" s="132">
        <f>B627-B628</f>
        <v>0</v>
      </c>
      <c r="C629" s="132">
        <f aca="true" t="shared" si="333" ref="C629">C627-C628</f>
        <v>0</v>
      </c>
      <c r="D629" s="132">
        <f aca="true" t="shared" si="334" ref="D629">D627-D628</f>
        <v>0</v>
      </c>
      <c r="E629" s="132">
        <f aca="true" t="shared" si="335" ref="E629">E627-E628</f>
        <v>0</v>
      </c>
      <c r="F629" s="132">
        <f aca="true" t="shared" si="336" ref="F629">F627-F628</f>
        <v>0</v>
      </c>
      <c r="G629" s="132">
        <f aca="true" t="shared" si="337" ref="G629">G627-G628</f>
        <v>0</v>
      </c>
      <c r="H629" s="132">
        <f aca="true" t="shared" si="338" ref="H629">H627-H628</f>
        <v>0</v>
      </c>
      <c r="I629" s="132">
        <f aca="true" t="shared" si="339" ref="I629">I627-I628</f>
        <v>0</v>
      </c>
      <c r="J629" s="132">
        <f aca="true" t="shared" si="340" ref="J629">J627-J628</f>
        <v>0</v>
      </c>
      <c r="K629" s="132">
        <f aca="true" t="shared" si="341" ref="K629">K627-K628</f>
        <v>0</v>
      </c>
    </row>
    <row r="630" spans="1:11" s="80" customFormat="1" ht="12.75">
      <c r="A630" s="122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</row>
    <row r="631" spans="1:11" s="80" customFormat="1" ht="12.75">
      <c r="A631" s="123" t="s">
        <v>89</v>
      </c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</row>
    <row r="632" s="80" customFormat="1" ht="13.5" thickBot="1"/>
    <row r="633" spans="1:12" s="80" customFormat="1" ht="13.5" thickBot="1">
      <c r="A633" s="113" t="s">
        <v>62</v>
      </c>
      <c r="B633" s="114"/>
      <c r="C633" s="114"/>
      <c r="D633" s="114"/>
      <c r="E633" s="114"/>
      <c r="F633" s="114"/>
      <c r="G633" s="114"/>
      <c r="H633" s="114"/>
      <c r="I633" s="114"/>
      <c r="J633" s="114"/>
      <c r="K633" s="115"/>
      <c r="L633" s="133" t="s">
        <v>86</v>
      </c>
    </row>
    <row r="634" spans="1:11" s="80" customFormat="1" ht="13.5" thickBot="1">
      <c r="A634" s="25" t="s">
        <v>85</v>
      </c>
      <c r="B634" s="134" t="s">
        <v>74</v>
      </c>
      <c r="C634" s="134" t="s">
        <v>75</v>
      </c>
      <c r="D634" s="134" t="s">
        <v>76</v>
      </c>
      <c r="E634" s="134" t="s">
        <v>77</v>
      </c>
      <c r="F634" s="134" t="s">
        <v>78</v>
      </c>
      <c r="G634" s="134" t="s">
        <v>79</v>
      </c>
      <c r="H634" s="134" t="s">
        <v>80</v>
      </c>
      <c r="I634" s="134" t="s">
        <v>81</v>
      </c>
      <c r="J634" s="134" t="s">
        <v>82</v>
      </c>
      <c r="K634" s="134" t="s">
        <v>83</v>
      </c>
    </row>
    <row r="635" spans="1:11" s="80" customFormat="1" ht="15" thickTop="1">
      <c r="A635" s="121" t="s">
        <v>140</v>
      </c>
      <c r="B635" s="105">
        <f aca="true" t="shared" si="342" ref="B635:K635">B620</f>
        <v>0</v>
      </c>
      <c r="C635" s="105">
        <f t="shared" si="342"/>
        <v>0</v>
      </c>
      <c r="D635" s="105">
        <f t="shared" si="342"/>
        <v>0</v>
      </c>
      <c r="E635" s="105">
        <f t="shared" si="342"/>
        <v>0</v>
      </c>
      <c r="F635" s="105">
        <f t="shared" si="342"/>
        <v>0</v>
      </c>
      <c r="G635" s="105">
        <f t="shared" si="342"/>
        <v>0</v>
      </c>
      <c r="H635" s="105">
        <f t="shared" si="342"/>
        <v>0</v>
      </c>
      <c r="I635" s="105">
        <f t="shared" si="342"/>
        <v>0</v>
      </c>
      <c r="J635" s="105">
        <f t="shared" si="342"/>
        <v>0</v>
      </c>
      <c r="K635" s="105">
        <f t="shared" si="342"/>
        <v>0</v>
      </c>
    </row>
    <row r="636" spans="1:11" s="80" customFormat="1" ht="15" thickBot="1">
      <c r="A636" s="135" t="s">
        <v>141</v>
      </c>
      <c r="B636" s="136">
        <f>B629</f>
        <v>0</v>
      </c>
      <c r="C636" s="136">
        <f aca="true" t="shared" si="343" ref="C636:K636">C629</f>
        <v>0</v>
      </c>
      <c r="D636" s="136">
        <f t="shared" si="343"/>
        <v>0</v>
      </c>
      <c r="E636" s="136">
        <f t="shared" si="343"/>
        <v>0</v>
      </c>
      <c r="F636" s="136">
        <f t="shared" si="343"/>
        <v>0</v>
      </c>
      <c r="G636" s="136">
        <f t="shared" si="343"/>
        <v>0</v>
      </c>
      <c r="H636" s="136">
        <f t="shared" si="343"/>
        <v>0</v>
      </c>
      <c r="I636" s="136">
        <f t="shared" si="343"/>
        <v>0</v>
      </c>
      <c r="J636" s="136">
        <f t="shared" si="343"/>
        <v>0</v>
      </c>
      <c r="K636" s="136">
        <f t="shared" si="343"/>
        <v>0</v>
      </c>
    </row>
    <row r="637" spans="1:12" s="80" customFormat="1" ht="15.75" thickBot="1" thickTop="1">
      <c r="A637" s="137" t="s">
        <v>142</v>
      </c>
      <c r="B637" s="138">
        <f>B635*B636</f>
        <v>0</v>
      </c>
      <c r="C637" s="138">
        <f aca="true" t="shared" si="344" ref="C637">C635*C636</f>
        <v>0</v>
      </c>
      <c r="D637" s="138">
        <f aca="true" t="shared" si="345" ref="D637">D635*D636</f>
        <v>0</v>
      </c>
      <c r="E637" s="138">
        <f aca="true" t="shared" si="346" ref="E637">E635*E636</f>
        <v>0</v>
      </c>
      <c r="F637" s="138">
        <f aca="true" t="shared" si="347" ref="F637">F635*F636</f>
        <v>0</v>
      </c>
      <c r="G637" s="138">
        <f aca="true" t="shared" si="348" ref="G637">G635*G636</f>
        <v>0</v>
      </c>
      <c r="H637" s="138">
        <f aca="true" t="shared" si="349" ref="H637">H635*H636</f>
        <v>0</v>
      </c>
      <c r="I637" s="138">
        <f aca="true" t="shared" si="350" ref="I637">I635*I636</f>
        <v>0</v>
      </c>
      <c r="J637" s="138">
        <f aca="true" t="shared" si="351" ref="J637">J635*J636</f>
        <v>0</v>
      </c>
      <c r="K637" s="138">
        <f aca="true" t="shared" si="352" ref="K637">K635*K636</f>
        <v>0</v>
      </c>
      <c r="L637" s="139">
        <f>SUM(B637:K637)</f>
        <v>0</v>
      </c>
    </row>
    <row r="638" s="80" customFormat="1" ht="12.75"/>
    <row r="639" spans="1:11" s="80" customFormat="1" ht="12.75">
      <c r="A639" s="111" t="s">
        <v>93</v>
      </c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</row>
    <row r="640" spans="1:12" s="80" customFormat="1" ht="12.75">
      <c r="A640" s="112" t="s">
        <v>87</v>
      </c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</row>
    <row r="641" spans="1:12" s="80" customFormat="1" ht="13.5" thickBo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</row>
    <row r="642" spans="1:12" s="80" customFormat="1" ht="13.5" thickBot="1">
      <c r="A642" s="113" t="s">
        <v>63</v>
      </c>
      <c r="B642" s="114"/>
      <c r="C642" s="114"/>
      <c r="D642" s="114"/>
      <c r="E642" s="114"/>
      <c r="F642" s="114"/>
      <c r="G642" s="114"/>
      <c r="H642" s="114"/>
      <c r="I642" s="114"/>
      <c r="J642" s="114"/>
      <c r="K642" s="115"/>
      <c r="L642" s="25"/>
    </row>
    <row r="643" spans="1:12" s="80" customFormat="1" ht="14.25">
      <c r="A643" s="116" t="s">
        <v>73</v>
      </c>
      <c r="B643" s="41" t="s">
        <v>133</v>
      </c>
      <c r="C643" s="41" t="s">
        <v>133</v>
      </c>
      <c r="D643" s="41" t="s">
        <v>133</v>
      </c>
      <c r="E643" s="41" t="s">
        <v>133</v>
      </c>
      <c r="F643" s="41" t="s">
        <v>133</v>
      </c>
      <c r="G643" s="41" t="s">
        <v>133</v>
      </c>
      <c r="H643" s="41" t="s">
        <v>133</v>
      </c>
      <c r="I643" s="41" t="s">
        <v>133</v>
      </c>
      <c r="J643" s="41" t="s">
        <v>133</v>
      </c>
      <c r="K643" s="41" t="s">
        <v>133</v>
      </c>
      <c r="L643" s="25"/>
    </row>
    <row r="644" spans="1:12" s="80" customFormat="1" ht="12.75">
      <c r="A644" s="116"/>
      <c r="B644" s="49" t="s">
        <v>74</v>
      </c>
      <c r="C644" s="49" t="s">
        <v>75</v>
      </c>
      <c r="D644" s="49" t="s">
        <v>76</v>
      </c>
      <c r="E644" s="49" t="s">
        <v>77</v>
      </c>
      <c r="F644" s="49" t="s">
        <v>78</v>
      </c>
      <c r="G644" s="49" t="s">
        <v>79</v>
      </c>
      <c r="H644" s="49" t="s">
        <v>80</v>
      </c>
      <c r="I644" s="49" t="s">
        <v>81</v>
      </c>
      <c r="J644" s="49" t="s">
        <v>82</v>
      </c>
      <c r="K644" s="49" t="s">
        <v>83</v>
      </c>
      <c r="L644" s="25"/>
    </row>
    <row r="645" spans="1:12" s="80" customFormat="1" ht="13.5" thickBot="1">
      <c r="A645" s="117"/>
      <c r="B645" s="13" t="s">
        <v>43</v>
      </c>
      <c r="C645" s="13" t="s">
        <v>43</v>
      </c>
      <c r="D645" s="13" t="s">
        <v>43</v>
      </c>
      <c r="E645" s="13" t="s">
        <v>43</v>
      </c>
      <c r="F645" s="13" t="s">
        <v>43</v>
      </c>
      <c r="G645" s="13" t="s">
        <v>43</v>
      </c>
      <c r="H645" s="13" t="s">
        <v>43</v>
      </c>
      <c r="I645" s="13" t="s">
        <v>43</v>
      </c>
      <c r="J645" s="13" t="s">
        <v>43</v>
      </c>
      <c r="K645" s="13" t="s">
        <v>43</v>
      </c>
      <c r="L645" s="25"/>
    </row>
    <row r="646" spans="1:12" s="80" customFormat="1" ht="13.5" thickTop="1">
      <c r="A646" s="118">
        <v>1</v>
      </c>
      <c r="B646" s="41">
        <v>0</v>
      </c>
      <c r="C646" s="41">
        <v>0</v>
      </c>
      <c r="D646" s="41">
        <v>0</v>
      </c>
      <c r="E646" s="41">
        <v>0</v>
      </c>
      <c r="F646" s="41">
        <v>0</v>
      </c>
      <c r="G646" s="41">
        <v>0</v>
      </c>
      <c r="H646" s="41">
        <v>0</v>
      </c>
      <c r="I646" s="41">
        <v>0</v>
      </c>
      <c r="J646" s="41">
        <v>0</v>
      </c>
      <c r="K646" s="41">
        <v>0</v>
      </c>
      <c r="L646" s="25"/>
    </row>
    <row r="647" spans="1:12" s="80" customFormat="1" ht="12.75">
      <c r="A647" s="119">
        <v>2</v>
      </c>
      <c r="B647" s="49">
        <v>0</v>
      </c>
      <c r="C647" s="49">
        <v>0</v>
      </c>
      <c r="D647" s="49">
        <v>0</v>
      </c>
      <c r="E647" s="49">
        <v>0</v>
      </c>
      <c r="F647" s="49">
        <v>0</v>
      </c>
      <c r="G647" s="49">
        <v>0</v>
      </c>
      <c r="H647" s="49">
        <v>0</v>
      </c>
      <c r="I647" s="49">
        <v>0</v>
      </c>
      <c r="J647" s="49">
        <v>0</v>
      </c>
      <c r="K647" s="49">
        <v>0</v>
      </c>
      <c r="L647" s="25"/>
    </row>
    <row r="648" spans="1:12" s="80" customFormat="1" ht="12.75">
      <c r="A648" s="119">
        <v>3</v>
      </c>
      <c r="B648" s="49">
        <v>0</v>
      </c>
      <c r="C648" s="49">
        <v>0</v>
      </c>
      <c r="D648" s="49">
        <v>0</v>
      </c>
      <c r="E648" s="49">
        <v>0</v>
      </c>
      <c r="F648" s="49">
        <v>0</v>
      </c>
      <c r="G648" s="49">
        <v>0</v>
      </c>
      <c r="H648" s="49">
        <v>0</v>
      </c>
      <c r="I648" s="49">
        <v>0</v>
      </c>
      <c r="J648" s="49">
        <v>0</v>
      </c>
      <c r="K648" s="49">
        <v>0</v>
      </c>
      <c r="L648" s="25"/>
    </row>
    <row r="649" spans="1:12" s="80" customFormat="1" ht="12.75">
      <c r="A649" s="119">
        <v>4</v>
      </c>
      <c r="B649" s="49">
        <v>0</v>
      </c>
      <c r="C649" s="49">
        <v>0</v>
      </c>
      <c r="D649" s="49">
        <v>0</v>
      </c>
      <c r="E649" s="49">
        <v>0</v>
      </c>
      <c r="F649" s="49">
        <v>0</v>
      </c>
      <c r="G649" s="49">
        <v>0</v>
      </c>
      <c r="H649" s="49">
        <v>0</v>
      </c>
      <c r="I649" s="49">
        <v>0</v>
      </c>
      <c r="J649" s="49">
        <v>0</v>
      </c>
      <c r="K649" s="49">
        <v>0</v>
      </c>
      <c r="L649" s="25"/>
    </row>
    <row r="650" spans="1:12" s="80" customFormat="1" ht="12.75">
      <c r="A650" s="119">
        <v>5</v>
      </c>
      <c r="B650" s="49">
        <v>0</v>
      </c>
      <c r="C650" s="49">
        <v>0</v>
      </c>
      <c r="D650" s="49">
        <v>0</v>
      </c>
      <c r="E650" s="49">
        <v>0</v>
      </c>
      <c r="F650" s="49">
        <v>0</v>
      </c>
      <c r="G650" s="49">
        <v>0</v>
      </c>
      <c r="H650" s="49">
        <v>0</v>
      </c>
      <c r="I650" s="49">
        <v>0</v>
      </c>
      <c r="J650" s="49">
        <v>0</v>
      </c>
      <c r="K650" s="49">
        <v>0</v>
      </c>
      <c r="L650" s="25"/>
    </row>
    <row r="651" spans="1:12" s="80" customFormat="1" ht="12.75">
      <c r="A651" s="119">
        <v>6</v>
      </c>
      <c r="B651" s="49">
        <v>0</v>
      </c>
      <c r="C651" s="49">
        <v>0</v>
      </c>
      <c r="D651" s="49">
        <v>0</v>
      </c>
      <c r="E651" s="49">
        <v>0</v>
      </c>
      <c r="F651" s="49">
        <v>0</v>
      </c>
      <c r="G651" s="49">
        <v>0</v>
      </c>
      <c r="H651" s="49">
        <v>0</v>
      </c>
      <c r="I651" s="49">
        <v>0</v>
      </c>
      <c r="J651" s="49">
        <v>0</v>
      </c>
      <c r="K651" s="49">
        <v>0</v>
      </c>
      <c r="L651" s="25"/>
    </row>
    <row r="652" spans="1:12" s="80" customFormat="1" ht="12.75">
      <c r="A652" s="119">
        <v>7</v>
      </c>
      <c r="B652" s="49">
        <v>0</v>
      </c>
      <c r="C652" s="49">
        <v>0</v>
      </c>
      <c r="D652" s="49">
        <v>0</v>
      </c>
      <c r="E652" s="49">
        <v>0</v>
      </c>
      <c r="F652" s="49">
        <v>0</v>
      </c>
      <c r="G652" s="49">
        <v>0</v>
      </c>
      <c r="H652" s="49">
        <v>0</v>
      </c>
      <c r="I652" s="49">
        <v>0</v>
      </c>
      <c r="J652" s="49">
        <v>0</v>
      </c>
      <c r="K652" s="49">
        <v>0</v>
      </c>
      <c r="L652" s="25"/>
    </row>
    <row r="653" spans="1:12" s="80" customFormat="1" ht="12.75">
      <c r="A653" s="119">
        <v>8</v>
      </c>
      <c r="B653" s="49">
        <v>0</v>
      </c>
      <c r="C653" s="49">
        <v>0</v>
      </c>
      <c r="D653" s="49">
        <v>0</v>
      </c>
      <c r="E653" s="49">
        <v>0</v>
      </c>
      <c r="F653" s="49">
        <v>0</v>
      </c>
      <c r="G653" s="49">
        <v>0</v>
      </c>
      <c r="H653" s="49">
        <v>0</v>
      </c>
      <c r="I653" s="49">
        <v>0</v>
      </c>
      <c r="J653" s="49">
        <v>0</v>
      </c>
      <c r="K653" s="49">
        <v>0</v>
      </c>
      <c r="L653" s="25"/>
    </row>
    <row r="654" spans="1:12" s="80" customFormat="1" ht="12.75">
      <c r="A654" s="119">
        <v>9</v>
      </c>
      <c r="B654" s="49">
        <v>0</v>
      </c>
      <c r="C654" s="49">
        <v>0</v>
      </c>
      <c r="D654" s="49">
        <v>0</v>
      </c>
      <c r="E654" s="49">
        <v>0</v>
      </c>
      <c r="F654" s="49">
        <v>0</v>
      </c>
      <c r="G654" s="49">
        <v>0</v>
      </c>
      <c r="H654" s="49">
        <v>0</v>
      </c>
      <c r="I654" s="49">
        <v>0</v>
      </c>
      <c r="J654" s="49">
        <v>0</v>
      </c>
      <c r="K654" s="49">
        <v>0</v>
      </c>
      <c r="L654" s="25"/>
    </row>
    <row r="655" spans="1:12" s="80" customFormat="1" ht="12.75">
      <c r="A655" s="119">
        <v>10</v>
      </c>
      <c r="B655" s="49">
        <v>0</v>
      </c>
      <c r="C655" s="49">
        <v>0</v>
      </c>
      <c r="D655" s="49">
        <v>0</v>
      </c>
      <c r="E655" s="49">
        <v>0</v>
      </c>
      <c r="F655" s="49">
        <v>0</v>
      </c>
      <c r="G655" s="49">
        <v>0</v>
      </c>
      <c r="H655" s="49">
        <v>0</v>
      </c>
      <c r="I655" s="49">
        <v>0</v>
      </c>
      <c r="J655" s="49">
        <v>0</v>
      </c>
      <c r="K655" s="49">
        <v>0</v>
      </c>
      <c r="L655" s="25"/>
    </row>
    <row r="656" spans="1:12" s="80" customFormat="1" ht="12.75">
      <c r="A656" s="119">
        <v>11</v>
      </c>
      <c r="B656" s="49">
        <v>0</v>
      </c>
      <c r="C656" s="49">
        <v>0</v>
      </c>
      <c r="D656" s="49">
        <v>0</v>
      </c>
      <c r="E656" s="49">
        <v>0</v>
      </c>
      <c r="F656" s="49">
        <v>0</v>
      </c>
      <c r="G656" s="49">
        <v>0</v>
      </c>
      <c r="H656" s="49">
        <v>0</v>
      </c>
      <c r="I656" s="49">
        <v>0</v>
      </c>
      <c r="J656" s="49">
        <v>0</v>
      </c>
      <c r="K656" s="49">
        <v>0</v>
      </c>
      <c r="L656" s="25"/>
    </row>
    <row r="657" spans="1:12" s="80" customFormat="1" ht="12.75">
      <c r="A657" s="119">
        <v>12</v>
      </c>
      <c r="B657" s="49">
        <v>0</v>
      </c>
      <c r="C657" s="49">
        <v>0</v>
      </c>
      <c r="D657" s="49">
        <v>0</v>
      </c>
      <c r="E657" s="49">
        <v>0</v>
      </c>
      <c r="F657" s="49">
        <v>0</v>
      </c>
      <c r="G657" s="49">
        <v>0</v>
      </c>
      <c r="H657" s="49">
        <v>0</v>
      </c>
      <c r="I657" s="49">
        <v>0</v>
      </c>
      <c r="J657" s="49">
        <v>0</v>
      </c>
      <c r="K657" s="49">
        <v>0</v>
      </c>
      <c r="L657" s="25"/>
    </row>
    <row r="658" spans="1:12" s="80" customFormat="1" ht="12.75">
      <c r="A658" s="119">
        <v>13</v>
      </c>
      <c r="B658" s="49">
        <v>0</v>
      </c>
      <c r="C658" s="49">
        <v>0</v>
      </c>
      <c r="D658" s="49">
        <v>0</v>
      </c>
      <c r="E658" s="49">
        <v>0</v>
      </c>
      <c r="F658" s="49">
        <v>0</v>
      </c>
      <c r="G658" s="49">
        <v>0</v>
      </c>
      <c r="H658" s="49">
        <v>0</v>
      </c>
      <c r="I658" s="49">
        <v>0</v>
      </c>
      <c r="J658" s="49">
        <v>0</v>
      </c>
      <c r="K658" s="49">
        <v>0</v>
      </c>
      <c r="L658" s="25"/>
    </row>
    <row r="659" spans="1:12" s="80" customFormat="1" ht="12.75">
      <c r="A659" s="119">
        <v>14</v>
      </c>
      <c r="B659" s="49">
        <v>0</v>
      </c>
      <c r="C659" s="49">
        <v>0</v>
      </c>
      <c r="D659" s="49">
        <v>0</v>
      </c>
      <c r="E659" s="49">
        <v>0</v>
      </c>
      <c r="F659" s="49">
        <v>0</v>
      </c>
      <c r="G659" s="49">
        <v>0</v>
      </c>
      <c r="H659" s="49">
        <v>0</v>
      </c>
      <c r="I659" s="49">
        <v>0</v>
      </c>
      <c r="J659" s="49">
        <v>0</v>
      </c>
      <c r="K659" s="49">
        <v>0</v>
      </c>
      <c r="L659" s="25"/>
    </row>
    <row r="660" spans="1:12" s="80" customFormat="1" ht="12.75">
      <c r="A660" s="119">
        <v>15</v>
      </c>
      <c r="B660" s="49">
        <v>0</v>
      </c>
      <c r="C660" s="49">
        <v>0</v>
      </c>
      <c r="D660" s="49">
        <v>0</v>
      </c>
      <c r="E660" s="49">
        <v>0</v>
      </c>
      <c r="F660" s="49">
        <v>0</v>
      </c>
      <c r="G660" s="49">
        <v>0</v>
      </c>
      <c r="H660" s="49">
        <v>0</v>
      </c>
      <c r="I660" s="49">
        <v>0</v>
      </c>
      <c r="J660" s="49">
        <v>0</v>
      </c>
      <c r="K660" s="49">
        <v>0</v>
      </c>
      <c r="L660" s="25"/>
    </row>
    <row r="661" spans="1:12" s="80" customFormat="1" ht="12.75">
      <c r="A661" s="119">
        <v>16</v>
      </c>
      <c r="B661" s="49">
        <v>0</v>
      </c>
      <c r="C661" s="49">
        <v>0</v>
      </c>
      <c r="D661" s="49">
        <v>0</v>
      </c>
      <c r="E661" s="49">
        <v>0</v>
      </c>
      <c r="F661" s="49">
        <v>0</v>
      </c>
      <c r="G661" s="49">
        <v>0</v>
      </c>
      <c r="H661" s="49">
        <v>0</v>
      </c>
      <c r="I661" s="49">
        <v>0</v>
      </c>
      <c r="J661" s="49">
        <v>0</v>
      </c>
      <c r="K661" s="49">
        <v>0</v>
      </c>
      <c r="L661" s="25"/>
    </row>
    <row r="662" spans="1:11" s="80" customFormat="1" ht="12.75">
      <c r="A662" s="119">
        <v>17</v>
      </c>
      <c r="B662" s="49">
        <v>0</v>
      </c>
      <c r="C662" s="49">
        <v>0</v>
      </c>
      <c r="D662" s="49">
        <v>0</v>
      </c>
      <c r="E662" s="49">
        <v>0</v>
      </c>
      <c r="F662" s="49">
        <v>0</v>
      </c>
      <c r="G662" s="49">
        <v>0</v>
      </c>
      <c r="H662" s="49">
        <v>0</v>
      </c>
      <c r="I662" s="49">
        <v>0</v>
      </c>
      <c r="J662" s="49">
        <v>0</v>
      </c>
      <c r="K662" s="49">
        <v>0</v>
      </c>
    </row>
    <row r="663" spans="1:11" s="80" customFormat="1" ht="12.75">
      <c r="A663" s="119">
        <v>18</v>
      </c>
      <c r="B663" s="49">
        <v>0</v>
      </c>
      <c r="C663" s="49">
        <v>0</v>
      </c>
      <c r="D663" s="49">
        <v>0</v>
      </c>
      <c r="E663" s="49">
        <v>0</v>
      </c>
      <c r="F663" s="49">
        <v>0</v>
      </c>
      <c r="G663" s="49">
        <v>0</v>
      </c>
      <c r="H663" s="49">
        <v>0</v>
      </c>
      <c r="I663" s="49">
        <v>0</v>
      </c>
      <c r="J663" s="49">
        <v>0</v>
      </c>
      <c r="K663" s="49">
        <v>0</v>
      </c>
    </row>
    <row r="664" spans="1:11" s="80" customFormat="1" ht="12.75">
      <c r="A664" s="119">
        <v>19</v>
      </c>
      <c r="B664" s="49">
        <v>0</v>
      </c>
      <c r="C664" s="49">
        <v>0</v>
      </c>
      <c r="D664" s="49">
        <v>0</v>
      </c>
      <c r="E664" s="49">
        <v>0</v>
      </c>
      <c r="F664" s="49">
        <v>0</v>
      </c>
      <c r="G664" s="49">
        <v>0</v>
      </c>
      <c r="H664" s="49">
        <v>0</v>
      </c>
      <c r="I664" s="49">
        <v>0</v>
      </c>
      <c r="J664" s="49">
        <v>0</v>
      </c>
      <c r="K664" s="49">
        <v>0</v>
      </c>
    </row>
    <row r="665" spans="1:11" s="80" customFormat="1" ht="13.5" thickBot="1">
      <c r="A665" s="120">
        <v>20</v>
      </c>
      <c r="B665" s="55">
        <v>0</v>
      </c>
      <c r="C665" s="55">
        <v>0</v>
      </c>
      <c r="D665" s="55">
        <v>0</v>
      </c>
      <c r="E665" s="55">
        <v>0</v>
      </c>
      <c r="F665" s="55">
        <v>0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</row>
    <row r="666" spans="1:11" s="80" customFormat="1" ht="14.25">
      <c r="A666" s="121" t="s">
        <v>137</v>
      </c>
      <c r="B666" s="121">
        <f>SUM(B646:B665)</f>
        <v>0</v>
      </c>
      <c r="C666" s="121">
        <f aca="true" t="shared" si="353" ref="C666">SUM(C646:C665)</f>
        <v>0</v>
      </c>
      <c r="D666" s="121">
        <f aca="true" t="shared" si="354" ref="D666">SUM(D646:D665)</f>
        <v>0</v>
      </c>
      <c r="E666" s="121">
        <f aca="true" t="shared" si="355" ref="E666">SUM(E646:E665)</f>
        <v>0</v>
      </c>
      <c r="F666" s="121">
        <f aca="true" t="shared" si="356" ref="F666">SUM(F646:F665)</f>
        <v>0</v>
      </c>
      <c r="G666" s="121">
        <f aca="true" t="shared" si="357" ref="G666">SUM(G646:G665)</f>
        <v>0</v>
      </c>
      <c r="H666" s="121">
        <f aca="true" t="shared" si="358" ref="H666">SUM(H646:H665)</f>
        <v>0</v>
      </c>
      <c r="I666" s="121">
        <f aca="true" t="shared" si="359" ref="I666">SUM(I646:I665)</f>
        <v>0</v>
      </c>
      <c r="J666" s="121">
        <f aca="true" t="shared" si="360" ref="J666">SUM(J646:J665)</f>
        <v>0</v>
      </c>
      <c r="K666" s="121">
        <f aca="true" t="shared" si="361" ref="K666">SUM(K646:K665)</f>
        <v>0</v>
      </c>
    </row>
    <row r="667" spans="1:11" s="80" customFormat="1" ht="12.75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</row>
    <row r="668" spans="1:11" s="80" customFormat="1" ht="12.75">
      <c r="A668" s="123" t="s">
        <v>88</v>
      </c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</row>
    <row r="669" s="80" customFormat="1" ht="13.5" thickBot="1"/>
    <row r="670" spans="1:11" s="80" customFormat="1" ht="13.5" thickBot="1">
      <c r="A670" s="113" t="s">
        <v>63</v>
      </c>
      <c r="B670" s="114"/>
      <c r="C670" s="114"/>
      <c r="D670" s="114"/>
      <c r="E670" s="114"/>
      <c r="F670" s="114"/>
      <c r="G670" s="114"/>
      <c r="H670" s="114"/>
      <c r="I670" s="114"/>
      <c r="J670" s="114"/>
      <c r="K670" s="115"/>
    </row>
    <row r="671" spans="1:11" s="80" customFormat="1" ht="12.75">
      <c r="A671" s="124" t="s">
        <v>84</v>
      </c>
      <c r="B671" s="125" t="s">
        <v>74</v>
      </c>
      <c r="C671" s="125" t="s">
        <v>75</v>
      </c>
      <c r="D671" s="125" t="s">
        <v>76</v>
      </c>
      <c r="E671" s="125" t="s">
        <v>77</v>
      </c>
      <c r="F671" s="125" t="s">
        <v>78</v>
      </c>
      <c r="G671" s="125" t="s">
        <v>79</v>
      </c>
      <c r="H671" s="125" t="s">
        <v>80</v>
      </c>
      <c r="I671" s="125" t="s">
        <v>81</v>
      </c>
      <c r="J671" s="125" t="s">
        <v>82</v>
      </c>
      <c r="K671" s="125" t="s">
        <v>83</v>
      </c>
    </row>
    <row r="672" spans="1:11" s="80" customFormat="1" ht="13.5" thickBot="1">
      <c r="A672" s="126"/>
      <c r="B672" s="14" t="s">
        <v>45</v>
      </c>
      <c r="C672" s="14" t="s">
        <v>45</v>
      </c>
      <c r="D672" s="14" t="s">
        <v>45</v>
      </c>
      <c r="E672" s="14" t="s">
        <v>45</v>
      </c>
      <c r="F672" s="14" t="s">
        <v>45</v>
      </c>
      <c r="G672" s="14" t="s">
        <v>45</v>
      </c>
      <c r="H672" s="14" t="s">
        <v>45</v>
      </c>
      <c r="I672" s="14" t="s">
        <v>45</v>
      </c>
      <c r="J672" s="14" t="s">
        <v>45</v>
      </c>
      <c r="K672" s="14" t="s">
        <v>45</v>
      </c>
    </row>
    <row r="673" spans="1:11" s="80" customFormat="1" ht="15" thickTop="1">
      <c r="A673" s="127" t="s">
        <v>138</v>
      </c>
      <c r="B673" s="128">
        <f>'Defaults_Grid extension'!B610</f>
        <v>0</v>
      </c>
      <c r="C673" s="128">
        <f>'Defaults_Grid extension'!B610</f>
        <v>0</v>
      </c>
      <c r="D673" s="128">
        <f>'Defaults_Grid extension'!B610</f>
        <v>0</v>
      </c>
      <c r="E673" s="128">
        <f>'Defaults_Grid extension'!B610</f>
        <v>0</v>
      </c>
      <c r="F673" s="128">
        <f>'Defaults_Grid extension'!B610</f>
        <v>0</v>
      </c>
      <c r="G673" s="128">
        <f>'Defaults_Grid extension'!B610</f>
        <v>0</v>
      </c>
      <c r="H673" s="128">
        <f>'Defaults_Grid extension'!B610</f>
        <v>0</v>
      </c>
      <c r="I673" s="128">
        <f>'Defaults_Grid extension'!B610</f>
        <v>0</v>
      </c>
      <c r="J673" s="128">
        <f>'Defaults_Grid extension'!B610</f>
        <v>0</v>
      </c>
      <c r="K673" s="128">
        <f>'Defaults_Grid extension'!B610</f>
        <v>0</v>
      </c>
    </row>
    <row r="674" spans="1:11" s="80" customFormat="1" ht="15" thickBot="1">
      <c r="A674" s="129" t="s">
        <v>134</v>
      </c>
      <c r="B674" s="130">
        <v>0</v>
      </c>
      <c r="C674" s="130">
        <v>0</v>
      </c>
      <c r="D674" s="130">
        <v>0</v>
      </c>
      <c r="E674" s="130">
        <v>0</v>
      </c>
      <c r="F674" s="130">
        <v>0</v>
      </c>
      <c r="G674" s="130">
        <v>0</v>
      </c>
      <c r="H674" s="130">
        <v>0</v>
      </c>
      <c r="I674" s="130">
        <v>0</v>
      </c>
      <c r="J674" s="130">
        <v>0</v>
      </c>
      <c r="K674" s="130">
        <v>0</v>
      </c>
    </row>
    <row r="675" spans="1:11" s="80" customFormat="1" ht="15.75" thickBot="1" thickTop="1">
      <c r="A675" s="131" t="s">
        <v>139</v>
      </c>
      <c r="B675" s="132">
        <f>B673-B674</f>
        <v>0</v>
      </c>
      <c r="C675" s="132">
        <f aca="true" t="shared" si="362" ref="C675">C673-C674</f>
        <v>0</v>
      </c>
      <c r="D675" s="132">
        <f aca="true" t="shared" si="363" ref="D675">D673-D674</f>
        <v>0</v>
      </c>
      <c r="E675" s="132">
        <f aca="true" t="shared" si="364" ref="E675">E673-E674</f>
        <v>0</v>
      </c>
      <c r="F675" s="132">
        <f aca="true" t="shared" si="365" ref="F675">F673-F674</f>
        <v>0</v>
      </c>
      <c r="G675" s="132">
        <f aca="true" t="shared" si="366" ref="G675">G673-G674</f>
        <v>0</v>
      </c>
      <c r="H675" s="132">
        <f aca="true" t="shared" si="367" ref="H675">H673-H674</f>
        <v>0</v>
      </c>
      <c r="I675" s="132">
        <f aca="true" t="shared" si="368" ref="I675">I673-I674</f>
        <v>0</v>
      </c>
      <c r="J675" s="132">
        <f aca="true" t="shared" si="369" ref="J675">J673-J674</f>
        <v>0</v>
      </c>
      <c r="K675" s="132">
        <f aca="true" t="shared" si="370" ref="K675">K673-K674</f>
        <v>0</v>
      </c>
    </row>
    <row r="676" spans="1:11" s="80" customFormat="1" ht="12.75">
      <c r="A676" s="122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</row>
    <row r="677" spans="1:11" s="80" customFormat="1" ht="12.75">
      <c r="A677" s="123" t="s">
        <v>89</v>
      </c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</row>
    <row r="678" s="80" customFormat="1" ht="13.5" thickBot="1"/>
    <row r="679" spans="1:12" s="80" customFormat="1" ht="13.5" thickBot="1">
      <c r="A679" s="113" t="s">
        <v>63</v>
      </c>
      <c r="B679" s="114"/>
      <c r="C679" s="114"/>
      <c r="D679" s="114"/>
      <c r="E679" s="114"/>
      <c r="F679" s="114"/>
      <c r="G679" s="114"/>
      <c r="H679" s="114"/>
      <c r="I679" s="114"/>
      <c r="J679" s="114"/>
      <c r="K679" s="115"/>
      <c r="L679" s="133" t="s">
        <v>86</v>
      </c>
    </row>
    <row r="680" spans="1:11" s="80" customFormat="1" ht="13.5" thickBot="1">
      <c r="A680" s="25" t="s">
        <v>85</v>
      </c>
      <c r="B680" s="134" t="s">
        <v>74</v>
      </c>
      <c r="C680" s="134" t="s">
        <v>75</v>
      </c>
      <c r="D680" s="134" t="s">
        <v>76</v>
      </c>
      <c r="E680" s="134" t="s">
        <v>77</v>
      </c>
      <c r="F680" s="134" t="s">
        <v>78</v>
      </c>
      <c r="G680" s="134" t="s">
        <v>79</v>
      </c>
      <c r="H680" s="134" t="s">
        <v>80</v>
      </c>
      <c r="I680" s="134" t="s">
        <v>81</v>
      </c>
      <c r="J680" s="134" t="s">
        <v>82</v>
      </c>
      <c r="K680" s="134" t="s">
        <v>83</v>
      </c>
    </row>
    <row r="681" spans="1:11" s="80" customFormat="1" ht="15" thickTop="1">
      <c r="A681" s="121" t="s">
        <v>140</v>
      </c>
      <c r="B681" s="105">
        <f aca="true" t="shared" si="371" ref="B681:K681">B666</f>
        <v>0</v>
      </c>
      <c r="C681" s="105">
        <f t="shared" si="371"/>
        <v>0</v>
      </c>
      <c r="D681" s="105">
        <f t="shared" si="371"/>
        <v>0</v>
      </c>
      <c r="E681" s="105">
        <f t="shared" si="371"/>
        <v>0</v>
      </c>
      <c r="F681" s="105">
        <f t="shared" si="371"/>
        <v>0</v>
      </c>
      <c r="G681" s="105">
        <f t="shared" si="371"/>
        <v>0</v>
      </c>
      <c r="H681" s="105">
        <f t="shared" si="371"/>
        <v>0</v>
      </c>
      <c r="I681" s="105">
        <f t="shared" si="371"/>
        <v>0</v>
      </c>
      <c r="J681" s="105">
        <f t="shared" si="371"/>
        <v>0</v>
      </c>
      <c r="K681" s="105">
        <f t="shared" si="371"/>
        <v>0</v>
      </c>
    </row>
    <row r="682" spans="1:11" s="80" customFormat="1" ht="15" thickBot="1">
      <c r="A682" s="135" t="s">
        <v>141</v>
      </c>
      <c r="B682" s="136">
        <f>B675</f>
        <v>0</v>
      </c>
      <c r="C682" s="136">
        <f aca="true" t="shared" si="372" ref="C682:K682">C675</f>
        <v>0</v>
      </c>
      <c r="D682" s="136">
        <f t="shared" si="372"/>
        <v>0</v>
      </c>
      <c r="E682" s="136">
        <f t="shared" si="372"/>
        <v>0</v>
      </c>
      <c r="F682" s="136">
        <f t="shared" si="372"/>
        <v>0</v>
      </c>
      <c r="G682" s="136">
        <f t="shared" si="372"/>
        <v>0</v>
      </c>
      <c r="H682" s="136">
        <f t="shared" si="372"/>
        <v>0</v>
      </c>
      <c r="I682" s="136">
        <f t="shared" si="372"/>
        <v>0</v>
      </c>
      <c r="J682" s="136">
        <f t="shared" si="372"/>
        <v>0</v>
      </c>
      <c r="K682" s="136">
        <f t="shared" si="372"/>
        <v>0</v>
      </c>
    </row>
    <row r="683" spans="1:12" s="80" customFormat="1" ht="15.75" thickBot="1" thickTop="1">
      <c r="A683" s="137" t="s">
        <v>142</v>
      </c>
      <c r="B683" s="138">
        <f>B681*B682</f>
        <v>0</v>
      </c>
      <c r="C683" s="138">
        <f aca="true" t="shared" si="373" ref="C683">C681*C682</f>
        <v>0</v>
      </c>
      <c r="D683" s="138">
        <f aca="true" t="shared" si="374" ref="D683">D681*D682</f>
        <v>0</v>
      </c>
      <c r="E683" s="138">
        <f aca="true" t="shared" si="375" ref="E683">E681*E682</f>
        <v>0</v>
      </c>
      <c r="F683" s="138">
        <f aca="true" t="shared" si="376" ref="F683">F681*F682</f>
        <v>0</v>
      </c>
      <c r="G683" s="138">
        <f aca="true" t="shared" si="377" ref="G683">G681*G682</f>
        <v>0</v>
      </c>
      <c r="H683" s="138">
        <f aca="true" t="shared" si="378" ref="H683">H681*H682</f>
        <v>0</v>
      </c>
      <c r="I683" s="138">
        <f aca="true" t="shared" si="379" ref="I683">I681*I682</f>
        <v>0</v>
      </c>
      <c r="J683" s="138">
        <f aca="true" t="shared" si="380" ref="J683">J681*J682</f>
        <v>0</v>
      </c>
      <c r="K683" s="138">
        <f aca="true" t="shared" si="381" ref="K683">K681*K682</f>
        <v>0</v>
      </c>
      <c r="L683" s="139">
        <f>SUM(B683:K683)</f>
        <v>0</v>
      </c>
    </row>
    <row r="684" s="80" customFormat="1" ht="12.75"/>
    <row r="685" spans="1:11" s="80" customFormat="1" ht="12.75">
      <c r="A685" s="111" t="s">
        <v>92</v>
      </c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</row>
    <row r="686" spans="1:12" s="80" customFormat="1" ht="12.75">
      <c r="A686" s="112" t="s">
        <v>87</v>
      </c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</row>
    <row r="687" spans="1:12" s="80" customFormat="1" ht="13.5" thickBo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</row>
    <row r="688" spans="1:12" s="80" customFormat="1" ht="13.5" thickBot="1">
      <c r="A688" s="113" t="s">
        <v>64</v>
      </c>
      <c r="B688" s="114"/>
      <c r="C688" s="114"/>
      <c r="D688" s="114"/>
      <c r="E688" s="114"/>
      <c r="F688" s="114"/>
      <c r="G688" s="114"/>
      <c r="H688" s="114"/>
      <c r="I688" s="114"/>
      <c r="J688" s="114"/>
      <c r="K688" s="115"/>
      <c r="L688" s="25"/>
    </row>
    <row r="689" spans="1:12" s="80" customFormat="1" ht="14.25">
      <c r="A689" s="116" t="s">
        <v>73</v>
      </c>
      <c r="B689" s="41" t="s">
        <v>133</v>
      </c>
      <c r="C689" s="41" t="s">
        <v>133</v>
      </c>
      <c r="D689" s="41" t="s">
        <v>133</v>
      </c>
      <c r="E689" s="41" t="s">
        <v>133</v>
      </c>
      <c r="F689" s="41" t="s">
        <v>133</v>
      </c>
      <c r="G689" s="41" t="s">
        <v>133</v>
      </c>
      <c r="H689" s="41" t="s">
        <v>133</v>
      </c>
      <c r="I689" s="41" t="s">
        <v>133</v>
      </c>
      <c r="J689" s="41" t="s">
        <v>133</v>
      </c>
      <c r="K689" s="41" t="s">
        <v>133</v>
      </c>
      <c r="L689" s="25"/>
    </row>
    <row r="690" spans="1:12" s="80" customFormat="1" ht="12.75">
      <c r="A690" s="116"/>
      <c r="B690" s="49" t="s">
        <v>74</v>
      </c>
      <c r="C690" s="49" t="s">
        <v>75</v>
      </c>
      <c r="D690" s="49" t="s">
        <v>76</v>
      </c>
      <c r="E690" s="49" t="s">
        <v>77</v>
      </c>
      <c r="F690" s="49" t="s">
        <v>78</v>
      </c>
      <c r="G690" s="49" t="s">
        <v>79</v>
      </c>
      <c r="H690" s="49" t="s">
        <v>80</v>
      </c>
      <c r="I690" s="49" t="s">
        <v>81</v>
      </c>
      <c r="J690" s="49" t="s">
        <v>82</v>
      </c>
      <c r="K690" s="49" t="s">
        <v>83</v>
      </c>
      <c r="L690" s="25"/>
    </row>
    <row r="691" spans="1:12" s="80" customFormat="1" ht="13.5" thickBot="1">
      <c r="A691" s="117"/>
      <c r="B691" s="13" t="s">
        <v>43</v>
      </c>
      <c r="C691" s="13" t="s">
        <v>43</v>
      </c>
      <c r="D691" s="13" t="s">
        <v>43</v>
      </c>
      <c r="E691" s="13" t="s">
        <v>43</v>
      </c>
      <c r="F691" s="13" t="s">
        <v>43</v>
      </c>
      <c r="G691" s="13" t="s">
        <v>43</v>
      </c>
      <c r="H691" s="13" t="s">
        <v>43</v>
      </c>
      <c r="I691" s="13" t="s">
        <v>43</v>
      </c>
      <c r="J691" s="13" t="s">
        <v>43</v>
      </c>
      <c r="K691" s="13" t="s">
        <v>43</v>
      </c>
      <c r="L691" s="25"/>
    </row>
    <row r="692" spans="1:12" s="80" customFormat="1" ht="13.5" thickTop="1">
      <c r="A692" s="118">
        <v>1</v>
      </c>
      <c r="B692" s="41">
        <v>0</v>
      </c>
      <c r="C692" s="41">
        <v>0</v>
      </c>
      <c r="D692" s="41">
        <v>0</v>
      </c>
      <c r="E692" s="41">
        <v>0</v>
      </c>
      <c r="F692" s="41">
        <v>0</v>
      </c>
      <c r="G692" s="41">
        <v>0</v>
      </c>
      <c r="H692" s="41">
        <v>0</v>
      </c>
      <c r="I692" s="41">
        <v>0</v>
      </c>
      <c r="J692" s="41">
        <v>0</v>
      </c>
      <c r="K692" s="41">
        <v>0</v>
      </c>
      <c r="L692" s="25"/>
    </row>
    <row r="693" spans="1:12" s="80" customFormat="1" ht="12.75">
      <c r="A693" s="119">
        <v>2</v>
      </c>
      <c r="B693" s="49">
        <v>0</v>
      </c>
      <c r="C693" s="49">
        <v>0</v>
      </c>
      <c r="D693" s="49">
        <v>0</v>
      </c>
      <c r="E693" s="49">
        <v>0</v>
      </c>
      <c r="F693" s="49">
        <v>0</v>
      </c>
      <c r="G693" s="49">
        <v>0</v>
      </c>
      <c r="H693" s="49">
        <v>0</v>
      </c>
      <c r="I693" s="49">
        <v>0</v>
      </c>
      <c r="J693" s="49">
        <v>0</v>
      </c>
      <c r="K693" s="49">
        <v>0</v>
      </c>
      <c r="L693" s="25"/>
    </row>
    <row r="694" spans="1:12" s="80" customFormat="1" ht="12.75">
      <c r="A694" s="119">
        <v>3</v>
      </c>
      <c r="B694" s="49">
        <v>0</v>
      </c>
      <c r="C694" s="49">
        <v>0</v>
      </c>
      <c r="D694" s="49">
        <v>0</v>
      </c>
      <c r="E694" s="49">
        <v>0</v>
      </c>
      <c r="F694" s="49">
        <v>0</v>
      </c>
      <c r="G694" s="49">
        <v>0</v>
      </c>
      <c r="H694" s="49">
        <v>0</v>
      </c>
      <c r="I694" s="49">
        <v>0</v>
      </c>
      <c r="J694" s="49">
        <v>0</v>
      </c>
      <c r="K694" s="49">
        <v>0</v>
      </c>
      <c r="L694" s="25"/>
    </row>
    <row r="695" spans="1:12" s="80" customFormat="1" ht="12.75">
      <c r="A695" s="119">
        <v>4</v>
      </c>
      <c r="B695" s="49">
        <v>0</v>
      </c>
      <c r="C695" s="49">
        <v>0</v>
      </c>
      <c r="D695" s="49">
        <v>0</v>
      </c>
      <c r="E695" s="49">
        <v>0</v>
      </c>
      <c r="F695" s="49">
        <v>0</v>
      </c>
      <c r="G695" s="49">
        <v>0</v>
      </c>
      <c r="H695" s="49">
        <v>0</v>
      </c>
      <c r="I695" s="49">
        <v>0</v>
      </c>
      <c r="J695" s="49">
        <v>0</v>
      </c>
      <c r="K695" s="49">
        <v>0</v>
      </c>
      <c r="L695" s="25"/>
    </row>
    <row r="696" spans="1:12" s="80" customFormat="1" ht="12.75">
      <c r="A696" s="119">
        <v>5</v>
      </c>
      <c r="B696" s="49">
        <v>0</v>
      </c>
      <c r="C696" s="49">
        <v>0</v>
      </c>
      <c r="D696" s="49">
        <v>0</v>
      </c>
      <c r="E696" s="49">
        <v>0</v>
      </c>
      <c r="F696" s="49">
        <v>0</v>
      </c>
      <c r="G696" s="49">
        <v>0</v>
      </c>
      <c r="H696" s="49">
        <v>0</v>
      </c>
      <c r="I696" s="49">
        <v>0</v>
      </c>
      <c r="J696" s="49">
        <v>0</v>
      </c>
      <c r="K696" s="49">
        <v>0</v>
      </c>
      <c r="L696" s="25"/>
    </row>
    <row r="697" spans="1:12" s="80" customFormat="1" ht="12.75">
      <c r="A697" s="119">
        <v>6</v>
      </c>
      <c r="B697" s="49">
        <v>0</v>
      </c>
      <c r="C697" s="49">
        <v>0</v>
      </c>
      <c r="D697" s="49">
        <v>0</v>
      </c>
      <c r="E697" s="49">
        <v>0</v>
      </c>
      <c r="F697" s="49">
        <v>0</v>
      </c>
      <c r="G697" s="49">
        <v>0</v>
      </c>
      <c r="H697" s="49">
        <v>0</v>
      </c>
      <c r="I697" s="49">
        <v>0</v>
      </c>
      <c r="J697" s="49">
        <v>0</v>
      </c>
      <c r="K697" s="49">
        <v>0</v>
      </c>
      <c r="L697" s="25"/>
    </row>
    <row r="698" spans="1:12" s="80" customFormat="1" ht="12.75">
      <c r="A698" s="119">
        <v>7</v>
      </c>
      <c r="B698" s="49">
        <v>0</v>
      </c>
      <c r="C698" s="49">
        <v>0</v>
      </c>
      <c r="D698" s="49">
        <v>0</v>
      </c>
      <c r="E698" s="49">
        <v>0</v>
      </c>
      <c r="F698" s="49">
        <v>0</v>
      </c>
      <c r="G698" s="49">
        <v>0</v>
      </c>
      <c r="H698" s="49">
        <v>0</v>
      </c>
      <c r="I698" s="49">
        <v>0</v>
      </c>
      <c r="J698" s="49">
        <v>0</v>
      </c>
      <c r="K698" s="49">
        <v>0</v>
      </c>
      <c r="L698" s="25"/>
    </row>
    <row r="699" spans="1:12" s="80" customFormat="1" ht="12.75">
      <c r="A699" s="119">
        <v>8</v>
      </c>
      <c r="B699" s="49">
        <v>0</v>
      </c>
      <c r="C699" s="49">
        <v>0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25"/>
    </row>
    <row r="700" spans="1:12" s="80" customFormat="1" ht="12.75">
      <c r="A700" s="119">
        <v>9</v>
      </c>
      <c r="B700" s="49">
        <v>0</v>
      </c>
      <c r="C700" s="49">
        <v>0</v>
      </c>
      <c r="D700" s="49">
        <v>0</v>
      </c>
      <c r="E700" s="49">
        <v>0</v>
      </c>
      <c r="F700" s="49">
        <v>0</v>
      </c>
      <c r="G700" s="49">
        <v>0</v>
      </c>
      <c r="H700" s="49">
        <v>0</v>
      </c>
      <c r="I700" s="49">
        <v>0</v>
      </c>
      <c r="J700" s="49">
        <v>0</v>
      </c>
      <c r="K700" s="49">
        <v>0</v>
      </c>
      <c r="L700" s="25"/>
    </row>
    <row r="701" spans="1:12" s="80" customFormat="1" ht="12.75">
      <c r="A701" s="119">
        <v>10</v>
      </c>
      <c r="B701" s="49">
        <v>0</v>
      </c>
      <c r="C701" s="49">
        <v>0</v>
      </c>
      <c r="D701" s="49">
        <v>0</v>
      </c>
      <c r="E701" s="49">
        <v>0</v>
      </c>
      <c r="F701" s="49">
        <v>0</v>
      </c>
      <c r="G701" s="49">
        <v>0</v>
      </c>
      <c r="H701" s="49">
        <v>0</v>
      </c>
      <c r="I701" s="49">
        <v>0</v>
      </c>
      <c r="J701" s="49">
        <v>0</v>
      </c>
      <c r="K701" s="49">
        <v>0</v>
      </c>
      <c r="L701" s="25"/>
    </row>
    <row r="702" spans="1:12" s="80" customFormat="1" ht="12.75">
      <c r="A702" s="119">
        <v>11</v>
      </c>
      <c r="B702" s="49">
        <v>0</v>
      </c>
      <c r="C702" s="49">
        <v>0</v>
      </c>
      <c r="D702" s="49">
        <v>0</v>
      </c>
      <c r="E702" s="49">
        <v>0</v>
      </c>
      <c r="F702" s="49">
        <v>0</v>
      </c>
      <c r="G702" s="49">
        <v>0</v>
      </c>
      <c r="H702" s="49">
        <v>0</v>
      </c>
      <c r="I702" s="49">
        <v>0</v>
      </c>
      <c r="J702" s="49">
        <v>0</v>
      </c>
      <c r="K702" s="49">
        <v>0</v>
      </c>
      <c r="L702" s="25"/>
    </row>
    <row r="703" spans="1:12" s="80" customFormat="1" ht="12.75">
      <c r="A703" s="119">
        <v>12</v>
      </c>
      <c r="B703" s="49">
        <v>0</v>
      </c>
      <c r="C703" s="49">
        <v>0</v>
      </c>
      <c r="D703" s="49">
        <v>0</v>
      </c>
      <c r="E703" s="49">
        <v>0</v>
      </c>
      <c r="F703" s="49">
        <v>0</v>
      </c>
      <c r="G703" s="49">
        <v>0</v>
      </c>
      <c r="H703" s="49">
        <v>0</v>
      </c>
      <c r="I703" s="49">
        <v>0</v>
      </c>
      <c r="J703" s="49">
        <v>0</v>
      </c>
      <c r="K703" s="49">
        <v>0</v>
      </c>
      <c r="L703" s="25"/>
    </row>
    <row r="704" spans="1:12" s="80" customFormat="1" ht="12.75">
      <c r="A704" s="119">
        <v>13</v>
      </c>
      <c r="B704" s="49">
        <v>0</v>
      </c>
      <c r="C704" s="49">
        <v>0</v>
      </c>
      <c r="D704" s="49">
        <v>0</v>
      </c>
      <c r="E704" s="49">
        <v>0</v>
      </c>
      <c r="F704" s="49">
        <v>0</v>
      </c>
      <c r="G704" s="49">
        <v>0</v>
      </c>
      <c r="H704" s="49">
        <v>0</v>
      </c>
      <c r="I704" s="49">
        <v>0</v>
      </c>
      <c r="J704" s="49">
        <v>0</v>
      </c>
      <c r="K704" s="49">
        <v>0</v>
      </c>
      <c r="L704" s="25"/>
    </row>
    <row r="705" spans="1:12" s="80" customFormat="1" ht="12.75">
      <c r="A705" s="119">
        <v>14</v>
      </c>
      <c r="B705" s="49">
        <v>0</v>
      </c>
      <c r="C705" s="49">
        <v>0</v>
      </c>
      <c r="D705" s="49">
        <v>0</v>
      </c>
      <c r="E705" s="49">
        <v>0</v>
      </c>
      <c r="F705" s="49">
        <v>0</v>
      </c>
      <c r="G705" s="49">
        <v>0</v>
      </c>
      <c r="H705" s="49">
        <v>0</v>
      </c>
      <c r="I705" s="49">
        <v>0</v>
      </c>
      <c r="J705" s="49">
        <v>0</v>
      </c>
      <c r="K705" s="49">
        <v>0</v>
      </c>
      <c r="L705" s="25"/>
    </row>
    <row r="706" spans="1:12" s="80" customFormat="1" ht="12.75">
      <c r="A706" s="119">
        <v>15</v>
      </c>
      <c r="B706" s="49">
        <v>0</v>
      </c>
      <c r="C706" s="49">
        <v>0</v>
      </c>
      <c r="D706" s="49">
        <v>0</v>
      </c>
      <c r="E706" s="49">
        <v>0</v>
      </c>
      <c r="F706" s="49">
        <v>0</v>
      </c>
      <c r="G706" s="49">
        <v>0</v>
      </c>
      <c r="H706" s="49">
        <v>0</v>
      </c>
      <c r="I706" s="49">
        <v>0</v>
      </c>
      <c r="J706" s="49">
        <v>0</v>
      </c>
      <c r="K706" s="49">
        <v>0</v>
      </c>
      <c r="L706" s="25"/>
    </row>
    <row r="707" spans="1:12" s="80" customFormat="1" ht="12.75">
      <c r="A707" s="119">
        <v>16</v>
      </c>
      <c r="B707" s="49">
        <v>0</v>
      </c>
      <c r="C707" s="49">
        <v>0</v>
      </c>
      <c r="D707" s="49">
        <v>0</v>
      </c>
      <c r="E707" s="49">
        <v>0</v>
      </c>
      <c r="F707" s="49">
        <v>0</v>
      </c>
      <c r="G707" s="49">
        <v>0</v>
      </c>
      <c r="H707" s="49">
        <v>0</v>
      </c>
      <c r="I707" s="49">
        <v>0</v>
      </c>
      <c r="J707" s="49">
        <v>0</v>
      </c>
      <c r="K707" s="49">
        <v>0</v>
      </c>
      <c r="L707" s="25"/>
    </row>
    <row r="708" spans="1:11" s="80" customFormat="1" ht="12.75">
      <c r="A708" s="119">
        <v>17</v>
      </c>
      <c r="B708" s="49">
        <v>0</v>
      </c>
      <c r="C708" s="49">
        <v>0</v>
      </c>
      <c r="D708" s="49">
        <v>0</v>
      </c>
      <c r="E708" s="49">
        <v>0</v>
      </c>
      <c r="F708" s="49">
        <v>0</v>
      </c>
      <c r="G708" s="49">
        <v>0</v>
      </c>
      <c r="H708" s="49">
        <v>0</v>
      </c>
      <c r="I708" s="49">
        <v>0</v>
      </c>
      <c r="J708" s="49">
        <v>0</v>
      </c>
      <c r="K708" s="49">
        <v>0</v>
      </c>
    </row>
    <row r="709" spans="1:11" s="80" customFormat="1" ht="12.75">
      <c r="A709" s="119">
        <v>18</v>
      </c>
      <c r="B709" s="49">
        <v>0</v>
      </c>
      <c r="C709" s="49">
        <v>0</v>
      </c>
      <c r="D709" s="49">
        <v>0</v>
      </c>
      <c r="E709" s="49">
        <v>0</v>
      </c>
      <c r="F709" s="49">
        <v>0</v>
      </c>
      <c r="G709" s="49">
        <v>0</v>
      </c>
      <c r="H709" s="49">
        <v>0</v>
      </c>
      <c r="I709" s="49">
        <v>0</v>
      </c>
      <c r="J709" s="49">
        <v>0</v>
      </c>
      <c r="K709" s="49">
        <v>0</v>
      </c>
    </row>
    <row r="710" spans="1:11" s="80" customFormat="1" ht="12.75">
      <c r="A710" s="119">
        <v>19</v>
      </c>
      <c r="B710" s="49">
        <v>0</v>
      </c>
      <c r="C710" s="49">
        <v>0</v>
      </c>
      <c r="D710" s="49">
        <v>0</v>
      </c>
      <c r="E710" s="49">
        <v>0</v>
      </c>
      <c r="F710" s="49">
        <v>0</v>
      </c>
      <c r="G710" s="49">
        <v>0</v>
      </c>
      <c r="H710" s="49">
        <v>0</v>
      </c>
      <c r="I710" s="49">
        <v>0</v>
      </c>
      <c r="J710" s="49">
        <v>0</v>
      </c>
      <c r="K710" s="49">
        <v>0</v>
      </c>
    </row>
    <row r="711" spans="1:11" s="80" customFormat="1" ht="13.5" thickBot="1">
      <c r="A711" s="120">
        <v>20</v>
      </c>
      <c r="B711" s="55">
        <v>0</v>
      </c>
      <c r="C711" s="55">
        <v>0</v>
      </c>
      <c r="D711" s="55">
        <v>0</v>
      </c>
      <c r="E711" s="55">
        <v>0</v>
      </c>
      <c r="F711" s="55">
        <v>0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</row>
    <row r="712" spans="1:11" s="80" customFormat="1" ht="14.25">
      <c r="A712" s="121" t="s">
        <v>137</v>
      </c>
      <c r="B712" s="121">
        <f>SUM(B692:B711)</f>
        <v>0</v>
      </c>
      <c r="C712" s="121">
        <f aca="true" t="shared" si="382" ref="C712">SUM(C692:C711)</f>
        <v>0</v>
      </c>
      <c r="D712" s="121">
        <f aca="true" t="shared" si="383" ref="D712">SUM(D692:D711)</f>
        <v>0</v>
      </c>
      <c r="E712" s="121">
        <f aca="true" t="shared" si="384" ref="E712">SUM(E692:E711)</f>
        <v>0</v>
      </c>
      <c r="F712" s="121">
        <f aca="true" t="shared" si="385" ref="F712">SUM(F692:F711)</f>
        <v>0</v>
      </c>
      <c r="G712" s="121">
        <f aca="true" t="shared" si="386" ref="G712">SUM(G692:G711)</f>
        <v>0</v>
      </c>
      <c r="H712" s="121">
        <f aca="true" t="shared" si="387" ref="H712">SUM(H692:H711)</f>
        <v>0</v>
      </c>
      <c r="I712" s="121">
        <f aca="true" t="shared" si="388" ref="I712">SUM(I692:I711)</f>
        <v>0</v>
      </c>
      <c r="J712" s="121">
        <f aca="true" t="shared" si="389" ref="J712">SUM(J692:J711)</f>
        <v>0</v>
      </c>
      <c r="K712" s="121">
        <f aca="true" t="shared" si="390" ref="K712">SUM(K692:K711)</f>
        <v>0</v>
      </c>
    </row>
    <row r="713" spans="1:11" s="80" customFormat="1" ht="12.75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</row>
    <row r="714" spans="1:11" s="80" customFormat="1" ht="12.75">
      <c r="A714" s="123" t="s">
        <v>88</v>
      </c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</row>
    <row r="715" s="80" customFormat="1" ht="13.5" thickBot="1"/>
    <row r="716" spans="1:11" s="80" customFormat="1" ht="13.5" thickBot="1">
      <c r="A716" s="113" t="s">
        <v>64</v>
      </c>
      <c r="B716" s="114"/>
      <c r="C716" s="114"/>
      <c r="D716" s="114"/>
      <c r="E716" s="114"/>
      <c r="F716" s="114"/>
      <c r="G716" s="114"/>
      <c r="H716" s="114"/>
      <c r="I716" s="114"/>
      <c r="J716" s="114"/>
      <c r="K716" s="115"/>
    </row>
    <row r="717" spans="1:11" s="80" customFormat="1" ht="12.75">
      <c r="A717" s="124" t="s">
        <v>84</v>
      </c>
      <c r="B717" s="125" t="s">
        <v>74</v>
      </c>
      <c r="C717" s="125" t="s">
        <v>75</v>
      </c>
      <c r="D717" s="125" t="s">
        <v>76</v>
      </c>
      <c r="E717" s="125" t="s">
        <v>77</v>
      </c>
      <c r="F717" s="125" t="s">
        <v>78</v>
      </c>
      <c r="G717" s="125" t="s">
        <v>79</v>
      </c>
      <c r="H717" s="125" t="s">
        <v>80</v>
      </c>
      <c r="I717" s="125" t="s">
        <v>81</v>
      </c>
      <c r="J717" s="125" t="s">
        <v>82</v>
      </c>
      <c r="K717" s="125" t="s">
        <v>83</v>
      </c>
    </row>
    <row r="718" spans="1:11" s="80" customFormat="1" ht="13.5" thickBot="1">
      <c r="A718" s="126"/>
      <c r="B718" s="14" t="s">
        <v>45</v>
      </c>
      <c r="C718" s="14" t="s">
        <v>45</v>
      </c>
      <c r="D718" s="14" t="s">
        <v>45</v>
      </c>
      <c r="E718" s="14" t="s">
        <v>45</v>
      </c>
      <c r="F718" s="14" t="s">
        <v>45</v>
      </c>
      <c r="G718" s="14" t="s">
        <v>45</v>
      </c>
      <c r="H718" s="14" t="s">
        <v>45</v>
      </c>
      <c r="I718" s="14" t="s">
        <v>45</v>
      </c>
      <c r="J718" s="14" t="s">
        <v>45</v>
      </c>
      <c r="K718" s="14" t="s">
        <v>45</v>
      </c>
    </row>
    <row r="719" spans="1:11" s="80" customFormat="1" ht="15" thickTop="1">
      <c r="A719" s="127" t="s">
        <v>138</v>
      </c>
      <c r="B719" s="128">
        <f>'Defaults_Grid extension'!B656</f>
        <v>0</v>
      </c>
      <c r="C719" s="128">
        <f>'Defaults_Grid extension'!B656</f>
        <v>0</v>
      </c>
      <c r="D719" s="128">
        <f>'Defaults_Grid extension'!B656</f>
        <v>0</v>
      </c>
      <c r="E719" s="128">
        <f>'Defaults_Grid extension'!B656</f>
        <v>0</v>
      </c>
      <c r="F719" s="128">
        <f>'Defaults_Grid extension'!B656</f>
        <v>0</v>
      </c>
      <c r="G719" s="128">
        <f>'Defaults_Grid extension'!B656</f>
        <v>0</v>
      </c>
      <c r="H719" s="128">
        <f>'Defaults_Grid extension'!B656</f>
        <v>0</v>
      </c>
      <c r="I719" s="128">
        <f>'Defaults_Grid extension'!B656</f>
        <v>0</v>
      </c>
      <c r="J719" s="128">
        <f>'Defaults_Grid extension'!B656</f>
        <v>0</v>
      </c>
      <c r="K719" s="128">
        <f>'Defaults_Grid extension'!B656</f>
        <v>0</v>
      </c>
    </row>
    <row r="720" spans="1:11" s="80" customFormat="1" ht="15" thickBot="1">
      <c r="A720" s="129" t="s">
        <v>134</v>
      </c>
      <c r="B720" s="130">
        <v>0</v>
      </c>
      <c r="C720" s="130">
        <v>0</v>
      </c>
      <c r="D720" s="130">
        <v>0</v>
      </c>
      <c r="E720" s="130">
        <v>0</v>
      </c>
      <c r="F720" s="130">
        <v>0</v>
      </c>
      <c r="G720" s="130">
        <v>0</v>
      </c>
      <c r="H720" s="130">
        <v>0</v>
      </c>
      <c r="I720" s="130">
        <v>0</v>
      </c>
      <c r="J720" s="130">
        <v>0</v>
      </c>
      <c r="K720" s="130">
        <v>0</v>
      </c>
    </row>
    <row r="721" spans="1:11" s="80" customFormat="1" ht="15.75" thickBot="1" thickTop="1">
      <c r="A721" s="131" t="s">
        <v>139</v>
      </c>
      <c r="B721" s="132">
        <f>B719-B720</f>
        <v>0</v>
      </c>
      <c r="C721" s="132">
        <f aca="true" t="shared" si="391" ref="C721">C719-C720</f>
        <v>0</v>
      </c>
      <c r="D721" s="132">
        <f aca="true" t="shared" si="392" ref="D721">D719-D720</f>
        <v>0</v>
      </c>
      <c r="E721" s="132">
        <f aca="true" t="shared" si="393" ref="E721">E719-E720</f>
        <v>0</v>
      </c>
      <c r="F721" s="132">
        <f aca="true" t="shared" si="394" ref="F721">F719-F720</f>
        <v>0</v>
      </c>
      <c r="G721" s="132">
        <f aca="true" t="shared" si="395" ref="G721">G719-G720</f>
        <v>0</v>
      </c>
      <c r="H721" s="132">
        <f aca="true" t="shared" si="396" ref="H721">H719-H720</f>
        <v>0</v>
      </c>
      <c r="I721" s="132">
        <f aca="true" t="shared" si="397" ref="I721">I719-I720</f>
        <v>0</v>
      </c>
      <c r="J721" s="132">
        <f aca="true" t="shared" si="398" ref="J721">J719-J720</f>
        <v>0</v>
      </c>
      <c r="K721" s="132">
        <f aca="true" t="shared" si="399" ref="K721">K719-K720</f>
        <v>0</v>
      </c>
    </row>
    <row r="722" spans="1:11" s="80" customFormat="1" ht="12.75">
      <c r="A722" s="122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</row>
    <row r="723" spans="1:11" s="80" customFormat="1" ht="12.75">
      <c r="A723" s="123" t="s">
        <v>89</v>
      </c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</row>
    <row r="724" s="80" customFormat="1" ht="13.5" thickBot="1"/>
    <row r="725" spans="1:12" s="80" customFormat="1" ht="13.5" thickBot="1">
      <c r="A725" s="113" t="s">
        <v>64</v>
      </c>
      <c r="B725" s="114"/>
      <c r="C725" s="114"/>
      <c r="D725" s="114"/>
      <c r="E725" s="114"/>
      <c r="F725" s="114"/>
      <c r="G725" s="114"/>
      <c r="H725" s="114"/>
      <c r="I725" s="114"/>
      <c r="J725" s="114"/>
      <c r="K725" s="115"/>
      <c r="L725" s="133" t="s">
        <v>86</v>
      </c>
    </row>
    <row r="726" spans="1:11" s="80" customFormat="1" ht="13.5" thickBot="1">
      <c r="A726" s="25" t="s">
        <v>85</v>
      </c>
      <c r="B726" s="134" t="s">
        <v>74</v>
      </c>
      <c r="C726" s="134" t="s">
        <v>75</v>
      </c>
      <c r="D726" s="134" t="s">
        <v>76</v>
      </c>
      <c r="E726" s="134" t="s">
        <v>77</v>
      </c>
      <c r="F726" s="134" t="s">
        <v>78</v>
      </c>
      <c r="G726" s="134" t="s">
        <v>79</v>
      </c>
      <c r="H726" s="134" t="s">
        <v>80</v>
      </c>
      <c r="I726" s="134" t="s">
        <v>81</v>
      </c>
      <c r="J726" s="134" t="s">
        <v>82</v>
      </c>
      <c r="K726" s="134" t="s">
        <v>83</v>
      </c>
    </row>
    <row r="727" spans="1:11" s="80" customFormat="1" ht="15" thickTop="1">
      <c r="A727" s="121" t="s">
        <v>140</v>
      </c>
      <c r="B727" s="105">
        <f aca="true" t="shared" si="400" ref="B727:K727">B712</f>
        <v>0</v>
      </c>
      <c r="C727" s="105">
        <f t="shared" si="400"/>
        <v>0</v>
      </c>
      <c r="D727" s="105">
        <f t="shared" si="400"/>
        <v>0</v>
      </c>
      <c r="E727" s="105">
        <f t="shared" si="400"/>
        <v>0</v>
      </c>
      <c r="F727" s="105">
        <f t="shared" si="400"/>
        <v>0</v>
      </c>
      <c r="G727" s="105">
        <f t="shared" si="400"/>
        <v>0</v>
      </c>
      <c r="H727" s="105">
        <f t="shared" si="400"/>
        <v>0</v>
      </c>
      <c r="I727" s="105">
        <f t="shared" si="400"/>
        <v>0</v>
      </c>
      <c r="J727" s="105">
        <f t="shared" si="400"/>
        <v>0</v>
      </c>
      <c r="K727" s="105">
        <f t="shared" si="400"/>
        <v>0</v>
      </c>
    </row>
    <row r="728" spans="1:11" s="80" customFormat="1" ht="15" thickBot="1">
      <c r="A728" s="135" t="s">
        <v>141</v>
      </c>
      <c r="B728" s="136">
        <f>B721</f>
        <v>0</v>
      </c>
      <c r="C728" s="136">
        <f aca="true" t="shared" si="401" ref="C728:K728">C721</f>
        <v>0</v>
      </c>
      <c r="D728" s="136">
        <f t="shared" si="401"/>
        <v>0</v>
      </c>
      <c r="E728" s="136">
        <f t="shared" si="401"/>
        <v>0</v>
      </c>
      <c r="F728" s="136">
        <f t="shared" si="401"/>
        <v>0</v>
      </c>
      <c r="G728" s="136">
        <f t="shared" si="401"/>
        <v>0</v>
      </c>
      <c r="H728" s="136">
        <f t="shared" si="401"/>
        <v>0</v>
      </c>
      <c r="I728" s="136">
        <f t="shared" si="401"/>
        <v>0</v>
      </c>
      <c r="J728" s="136">
        <f t="shared" si="401"/>
        <v>0</v>
      </c>
      <c r="K728" s="136">
        <f t="shared" si="401"/>
        <v>0</v>
      </c>
    </row>
    <row r="729" spans="1:12" s="80" customFormat="1" ht="15.75" thickBot="1" thickTop="1">
      <c r="A729" s="137" t="s">
        <v>142</v>
      </c>
      <c r="B729" s="138">
        <f>B727*B728</f>
        <v>0</v>
      </c>
      <c r="C729" s="138">
        <f aca="true" t="shared" si="402" ref="C729">C727*C728</f>
        <v>0</v>
      </c>
      <c r="D729" s="138">
        <f aca="true" t="shared" si="403" ref="D729">D727*D728</f>
        <v>0</v>
      </c>
      <c r="E729" s="138">
        <f aca="true" t="shared" si="404" ref="E729">E727*E728</f>
        <v>0</v>
      </c>
      <c r="F729" s="138">
        <f aca="true" t="shared" si="405" ref="F729">F727*F728</f>
        <v>0</v>
      </c>
      <c r="G729" s="138">
        <f aca="true" t="shared" si="406" ref="G729">G727*G728</f>
        <v>0</v>
      </c>
      <c r="H729" s="138">
        <f aca="true" t="shared" si="407" ref="H729">H727*H728</f>
        <v>0</v>
      </c>
      <c r="I729" s="138">
        <f aca="true" t="shared" si="408" ref="I729">I727*I728</f>
        <v>0</v>
      </c>
      <c r="J729" s="138">
        <f aca="true" t="shared" si="409" ref="J729">J727*J728</f>
        <v>0</v>
      </c>
      <c r="K729" s="138">
        <f aca="true" t="shared" si="410" ref="K729">K727*K728</f>
        <v>0</v>
      </c>
      <c r="L729" s="139">
        <f>SUM(B729:K729)</f>
        <v>0</v>
      </c>
    </row>
    <row r="730" s="80" customFormat="1" ht="12.75"/>
  </sheetData>
  <sheetProtection algorithmName="SHA-512" hashValue="HmAoL4Swp4vfyOJ/1Ta7DbadA4n2zzmVl3r0C7fkLFsDI6NDxHhKzOWfhInZ+tD5hgAPKmROytb+h7AuggmeWA==" saltValue="H9DlgJZLlogqx1zYILdNCw==" spinCount="100000" sheet="1" objects="1" scenarios="1"/>
  <mergeCells count="93">
    <mergeCell ref="A6:A7"/>
    <mergeCell ref="A37:A39"/>
    <mergeCell ref="A84:K84"/>
    <mergeCell ref="A85:A87"/>
    <mergeCell ref="A112:K112"/>
    <mergeCell ref="A113:A114"/>
    <mergeCell ref="A36:K36"/>
    <mergeCell ref="A64:K64"/>
    <mergeCell ref="A65:A66"/>
    <mergeCell ref="A73:K73"/>
    <mergeCell ref="A121:K121"/>
    <mergeCell ref="A131:K131"/>
    <mergeCell ref="A132:A134"/>
    <mergeCell ref="A159:K159"/>
    <mergeCell ref="A160:A161"/>
    <mergeCell ref="A168:K168"/>
    <mergeCell ref="A178:K178"/>
    <mergeCell ref="A179:A181"/>
    <mergeCell ref="A206:K206"/>
    <mergeCell ref="A207:A208"/>
    <mergeCell ref="A215:K215"/>
    <mergeCell ref="A224:K224"/>
    <mergeCell ref="A225:A227"/>
    <mergeCell ref="A252:K252"/>
    <mergeCell ref="A253:A254"/>
    <mergeCell ref="A261:K261"/>
    <mergeCell ref="A271:K271"/>
    <mergeCell ref="A272:A274"/>
    <mergeCell ref="A299:K299"/>
    <mergeCell ref="A300:A301"/>
    <mergeCell ref="A308:K308"/>
    <mergeCell ref="A318:K318"/>
    <mergeCell ref="A319:A321"/>
    <mergeCell ref="A346:K346"/>
    <mergeCell ref="A347:A348"/>
    <mergeCell ref="A355:K355"/>
    <mergeCell ref="A364:K364"/>
    <mergeCell ref="A365:A367"/>
    <mergeCell ref="A392:K392"/>
    <mergeCell ref="A393:A394"/>
    <mergeCell ref="A401:K401"/>
    <mergeCell ref="A411:K411"/>
    <mergeCell ref="A412:A414"/>
    <mergeCell ref="A439:K439"/>
    <mergeCell ref="A440:A441"/>
    <mergeCell ref="A448:K448"/>
    <mergeCell ref="A458:K458"/>
    <mergeCell ref="A459:A461"/>
    <mergeCell ref="A486:K486"/>
    <mergeCell ref="A487:A488"/>
    <mergeCell ref="A495:K495"/>
    <mergeCell ref="A504:K504"/>
    <mergeCell ref="A505:A507"/>
    <mergeCell ref="A532:K532"/>
    <mergeCell ref="A533:A534"/>
    <mergeCell ref="A541:K541"/>
    <mergeCell ref="A550:K550"/>
    <mergeCell ref="A551:A553"/>
    <mergeCell ref="A578:K578"/>
    <mergeCell ref="A579:A580"/>
    <mergeCell ref="A587:K587"/>
    <mergeCell ref="A596:K596"/>
    <mergeCell ref="A597:A599"/>
    <mergeCell ref="A624:K624"/>
    <mergeCell ref="A625:A626"/>
    <mergeCell ref="A639:K639"/>
    <mergeCell ref="A717:A718"/>
    <mergeCell ref="A633:K633"/>
    <mergeCell ref="A642:K642"/>
    <mergeCell ref="A643:A645"/>
    <mergeCell ref="A670:K670"/>
    <mergeCell ref="A671:A672"/>
    <mergeCell ref="A685:K685"/>
    <mergeCell ref="A679:K679"/>
    <mergeCell ref="A688:K688"/>
    <mergeCell ref="A689:A691"/>
    <mergeCell ref="A716:K716"/>
    <mergeCell ref="A1:K1"/>
    <mergeCell ref="A2:K2"/>
    <mergeCell ref="A725:K725"/>
    <mergeCell ref="A80:K80"/>
    <mergeCell ref="A32:K32"/>
    <mergeCell ref="A127:K127"/>
    <mergeCell ref="A174:K174"/>
    <mergeCell ref="A221:K221"/>
    <mergeCell ref="A267:K267"/>
    <mergeCell ref="A314:K314"/>
    <mergeCell ref="A361:K361"/>
    <mergeCell ref="A407:K407"/>
    <mergeCell ref="A454:K454"/>
    <mergeCell ref="A501:K501"/>
    <mergeCell ref="A547:K547"/>
    <mergeCell ref="A593:K59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 topLeftCell="A1">
      <selection activeCell="B12" sqref="B12"/>
    </sheetView>
  </sheetViews>
  <sheetFormatPr defaultColWidth="11.421875" defaultRowHeight="15"/>
  <cols>
    <col min="1" max="1" width="1.8515625" style="0" bestFit="1" customWidth="1"/>
    <col min="2" max="2" width="19.7109375" style="0" customWidth="1"/>
    <col min="3" max="3" width="73.7109375" style="0" bestFit="1" customWidth="1"/>
    <col min="4" max="4" width="7.57421875" style="0" bestFit="1" customWidth="1"/>
    <col min="5" max="5" width="8.421875" style="0" bestFit="1" customWidth="1"/>
    <col min="6" max="14" width="1.8515625" style="0" bestFit="1" customWidth="1"/>
    <col min="15" max="20" width="3.00390625" style="0" bestFit="1" customWidth="1"/>
  </cols>
  <sheetData>
    <row r="1" spans="2:15" s="93" customFormat="1" ht="18.6" customHeight="1">
      <c r="B1" s="76" t="s">
        <v>113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15" s="93" customFormat="1" ht="12.7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6:20" s="93" customFormat="1" ht="12.75">
      <c r="F3" s="95" t="s">
        <v>106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93" customFormat="1" ht="12.75">
      <c r="A4" s="96" t="s">
        <v>107</v>
      </c>
      <c r="B4" s="96" t="s">
        <v>9</v>
      </c>
      <c r="C4" s="96" t="s">
        <v>4</v>
      </c>
      <c r="D4" s="96" t="s">
        <v>1</v>
      </c>
      <c r="E4" s="96" t="s">
        <v>108</v>
      </c>
      <c r="F4" s="96">
        <v>1</v>
      </c>
      <c r="G4" s="96">
        <v>2</v>
      </c>
      <c r="H4" s="96">
        <v>3</v>
      </c>
      <c r="I4" s="96">
        <v>4</v>
      </c>
      <c r="J4" s="96">
        <v>5</v>
      </c>
      <c r="K4" s="96">
        <v>6</v>
      </c>
      <c r="L4" s="96">
        <v>7</v>
      </c>
      <c r="M4" s="96">
        <v>8</v>
      </c>
      <c r="N4" s="96">
        <v>9</v>
      </c>
      <c r="O4" s="96">
        <v>10</v>
      </c>
      <c r="P4" s="96">
        <v>11</v>
      </c>
      <c r="Q4" s="96">
        <v>12</v>
      </c>
      <c r="R4" s="96">
        <v>13</v>
      </c>
      <c r="S4" s="96">
        <v>14</v>
      </c>
      <c r="T4" s="96">
        <v>15</v>
      </c>
    </row>
    <row r="5" spans="1:20" s="93" customFormat="1" ht="50.1" customHeight="1">
      <c r="A5" s="90">
        <v>1</v>
      </c>
      <c r="B5" s="51"/>
      <c r="C5" s="140" t="s">
        <v>114</v>
      </c>
      <c r="D5" s="90" t="s">
        <v>110</v>
      </c>
      <c r="E5" s="90">
        <v>0</v>
      </c>
      <c r="F5" s="97">
        <f>'[1]ER_calculations_Minigrid'!M8</f>
        <v>0</v>
      </c>
      <c r="G5" s="90">
        <f>'[1]ER_calculations_Minigrid'!M9</f>
        <v>0</v>
      </c>
      <c r="H5" s="90">
        <f>'[1]ER_calculations_Minigrid'!M10</f>
        <v>0</v>
      </c>
      <c r="I5" s="90">
        <f>'[1]ER_calculations_Minigrid'!M11</f>
        <v>0</v>
      </c>
      <c r="J5" s="90">
        <f>'[1]ER_calculations_Minigrid'!M12</f>
        <v>0</v>
      </c>
      <c r="K5" s="90">
        <f>'[1]ER_calculations_Minigrid'!M13</f>
        <v>0</v>
      </c>
      <c r="L5" s="90">
        <f>'[1]ER_calculations_Minigrid'!M14</f>
        <v>0</v>
      </c>
      <c r="M5" s="90">
        <f>'[1]ER_calculations_Minigrid'!M15</f>
        <v>0</v>
      </c>
      <c r="N5" s="90">
        <f>'[1]ER_calculations_Minigrid'!M16</f>
        <v>0</v>
      </c>
      <c r="O5" s="90">
        <f>'[1]ER_calculations_Minigrid'!M17</f>
        <v>0</v>
      </c>
      <c r="P5" s="90">
        <f>'[1]ER_calculations_Minigrid'!M18</f>
        <v>0</v>
      </c>
      <c r="Q5" s="90">
        <f>'[1]ER_calculations_Minigrid'!M19</f>
        <v>0</v>
      </c>
      <c r="R5" s="90">
        <f>'[1]ER_calculations_Minigrid'!M20</f>
        <v>0</v>
      </c>
      <c r="S5" s="90">
        <f>'[1]ER_calculations_Minigrid'!M21</f>
        <v>0</v>
      </c>
      <c r="T5" s="90">
        <f>'[1]ER_calculations_Minigrid'!M22</f>
        <v>0</v>
      </c>
    </row>
    <row r="6" spans="1:22" s="93" customFormat="1" ht="76.5">
      <c r="A6" s="90">
        <v>2</v>
      </c>
      <c r="B6" s="51"/>
      <c r="C6" s="51" t="s">
        <v>117</v>
      </c>
      <c r="D6" s="90" t="s">
        <v>110</v>
      </c>
      <c r="E6" s="90">
        <v>0</v>
      </c>
      <c r="F6" s="90">
        <f>'[1]ER_calculations_Minigrid'!M30</f>
        <v>0</v>
      </c>
      <c r="G6" s="90">
        <f>'[1]ER_calculations_Minigrid'!M31</f>
        <v>0</v>
      </c>
      <c r="H6" s="90">
        <f>'[1]ER_calculations_Minigrid'!M32</f>
        <v>0</v>
      </c>
      <c r="I6" s="90">
        <f>'[1]ER_calculations_Minigrid'!M33</f>
        <v>0</v>
      </c>
      <c r="J6" s="90">
        <f>'[1]ER_calculations_Minigrid'!M34</f>
        <v>0</v>
      </c>
      <c r="K6" s="90">
        <f>'[1]ER_calculations_Minigrid'!M35</f>
        <v>0</v>
      </c>
      <c r="L6" s="90">
        <f>'[1]ER_calculations_Minigrid'!M36</f>
        <v>0</v>
      </c>
      <c r="M6" s="90">
        <f>'[1]ER_calculations_Minigrid'!M37</f>
        <v>0</v>
      </c>
      <c r="N6" s="90">
        <f>'[1]ER_calculations_Minigrid'!M38</f>
        <v>0</v>
      </c>
      <c r="O6" s="90">
        <f>'[1]ER_calculations_Minigrid'!M39</f>
        <v>0</v>
      </c>
      <c r="P6" s="90">
        <f>'[1]ER_calculations_Minigrid'!M40</f>
        <v>0</v>
      </c>
      <c r="Q6" s="90">
        <f>'[1]ER_calculations_Minigrid'!M41</f>
        <v>0</v>
      </c>
      <c r="R6" s="90">
        <f>'[1]ER_calculations_Minigrid'!M42</f>
        <v>0</v>
      </c>
      <c r="S6" s="90">
        <f>'[1]ER_calculations_Minigrid'!M43</f>
        <v>0</v>
      </c>
      <c r="T6" s="90">
        <f>'[1]ER_calculations_Minigrid'!M44</f>
        <v>0</v>
      </c>
      <c r="V6" s="141"/>
    </row>
    <row r="7" spans="1:20" s="93" customFormat="1" ht="80.1" customHeight="1">
      <c r="A7" s="90">
        <v>3</v>
      </c>
      <c r="B7" s="142"/>
      <c r="C7" s="143" t="s">
        <v>116</v>
      </c>
      <c r="D7" s="90" t="s">
        <v>115</v>
      </c>
      <c r="E7" s="90">
        <v>0</v>
      </c>
      <c r="F7" s="90">
        <f>'[1]ER_calculations_Minigrid'!M31</f>
        <v>0</v>
      </c>
      <c r="G7" s="90">
        <f>'[1]ER_calculations_Minigrid'!M32</f>
        <v>0</v>
      </c>
      <c r="H7" s="90">
        <f>'[1]ER_calculations_Minigrid'!M33</f>
        <v>0</v>
      </c>
      <c r="I7" s="90">
        <f>'[1]ER_calculations_Minigrid'!M34</f>
        <v>0</v>
      </c>
      <c r="J7" s="90">
        <f>'[1]ER_calculations_Minigrid'!M35</f>
        <v>0</v>
      </c>
      <c r="K7" s="90">
        <f>'[1]ER_calculations_Minigrid'!M36</f>
        <v>0</v>
      </c>
      <c r="L7" s="90">
        <f>'[1]ER_calculations_Minigrid'!M37</f>
        <v>0</v>
      </c>
      <c r="M7" s="90">
        <f>'[1]ER_calculations_Minigrid'!M38</f>
        <v>0</v>
      </c>
      <c r="N7" s="90">
        <f>'[1]ER_calculations_Minigrid'!M39</f>
        <v>0</v>
      </c>
      <c r="O7" s="90">
        <f>'[1]ER_calculations_Minigrid'!M40</f>
        <v>0</v>
      </c>
      <c r="P7" s="90">
        <f>'[1]ER_calculations_Minigrid'!M41</f>
        <v>0</v>
      </c>
      <c r="Q7" s="90">
        <f>'[1]ER_calculations_Minigrid'!M42</f>
        <v>0</v>
      </c>
      <c r="R7" s="90">
        <f>'[1]ER_calculations_Minigrid'!M43</f>
        <v>0</v>
      </c>
      <c r="S7" s="90">
        <f>'[1]ER_calculations_Minigrid'!M44</f>
        <v>0</v>
      </c>
      <c r="T7" s="90">
        <f>'[1]ER_calculations_Minigrid'!M45</f>
        <v>0</v>
      </c>
    </row>
    <row r="9" spans="3:5" ht="15.75">
      <c r="C9" s="8"/>
      <c r="D9" s="8"/>
      <c r="E9" s="11"/>
    </row>
    <row r="10" spans="3:5" ht="15.75">
      <c r="C10" s="5"/>
      <c r="D10" s="8"/>
      <c r="E10" s="11"/>
    </row>
    <row r="11" spans="4:5" ht="15.75">
      <c r="D11" s="11"/>
      <c r="E11" s="11"/>
    </row>
    <row r="12" spans="3:5" ht="15.75">
      <c r="C12" s="11"/>
      <c r="D12" s="7"/>
      <c r="E12" s="11"/>
    </row>
  </sheetData>
  <sheetProtection algorithmName="SHA-512" hashValue="Jq1678SSrTeQZSoOH+aVHcvBXfad3bs/QmrMpQKrnnxwoGJvNwTV6cZpuVra80+iig/7af7b1mV+cKwOnisdpQ==" saltValue="bJI5uLsmwbO9mZeBs9hfqQ==" spinCount="100000" sheet="1" objects="1" scenarios="1"/>
  <mergeCells count="2">
    <mergeCell ref="F3:T3"/>
    <mergeCell ref="B1:O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Blodgett</dc:creator>
  <cp:keywords/>
  <dc:description/>
  <cp:lastModifiedBy>Alexandra Soezer</cp:lastModifiedBy>
  <dcterms:created xsi:type="dcterms:W3CDTF">2015-05-09T22:00:08Z</dcterms:created>
  <dcterms:modified xsi:type="dcterms:W3CDTF">2015-09-08T16:09:47Z</dcterms:modified>
  <cp:category/>
  <cp:version/>
  <cp:contentType/>
  <cp:contentStatus/>
</cp:coreProperties>
</file>